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740" windowHeight="1986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<sst xmlns="http://schemas.openxmlformats.org/spreadsheetml/2006/main" count="171" uniqueCount="103">
  <si>
    <t xml:space="preserve">Specifica cura dovrà essere dedicata all’acquisizione di adeguate tecniche di controllo posturale ed emozionale.
</t>
  </si>
  <si>
    <t>Tot. ore</t>
  </si>
  <si>
    <t>Tot. esami</t>
  </si>
  <si>
    <t>Storia e storiografia della musica</t>
  </si>
  <si>
    <t>DCPL 05 CORSO DI DIPLOMA ACCADEMICO DI PRIMO LIVELLO IN BATTERIA E PERCUSSIONI JAZZ</t>
  </si>
  <si>
    <r>
      <t xml:space="preserve">COMJ/11
</t>
    </r>
    <r>
      <rPr>
        <b/>
        <sz val="6"/>
        <rFont val="Verdana"/>
        <family val="0"/>
      </rPr>
      <t>BATTERIA E PERCUSSIONI JAZZ</t>
    </r>
  </si>
  <si>
    <t>7</t>
  </si>
  <si>
    <t>5</t>
  </si>
  <si>
    <t>- Strumentista in gruppi jazz e popular</t>
  </si>
  <si>
    <t>- Strumentista in formazioni orchestrali jazz e popular</t>
  </si>
  <si>
    <r>
      <t xml:space="preserve">COMI/01                                 </t>
    </r>
    <r>
      <rPr>
        <b/>
        <sz val="6"/>
        <rFont val="Verdana"/>
        <family val="0"/>
      </rPr>
      <t>ESERCITAZIONI CORALI</t>
    </r>
  </si>
  <si>
    <t>Musica d'insieme vocale e repertorio corale</t>
  </si>
  <si>
    <r>
      <t xml:space="preserve">CODC/04                     
</t>
    </r>
    <r>
      <rPr>
        <b/>
        <sz val="6"/>
        <rFont val="Verdana"/>
        <family val="0"/>
      </rPr>
      <t>COMPOSIZIONE JAZZ</t>
    </r>
  </si>
  <si>
    <r>
      <t xml:space="preserve">COMI/06
</t>
    </r>
    <r>
      <rPr>
        <b/>
        <sz val="6"/>
        <rFont val="Verdana"/>
        <family val="0"/>
      </rPr>
      <t>MUSICA D'INSIEME JAZZ</t>
    </r>
  </si>
  <si>
    <r>
      <t xml:space="preserve">CODD/07                                           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</si>
  <si>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</si>
  <si>
    <t xml:space="preserve">l'acquisizione di specifiche conoscenze relative ai modelli organizzativi, compositivi ed analitici della musica ed alla loro interazione. </t>
  </si>
  <si>
    <r>
      <t xml:space="preserve">Al termine degli studi relativi al Diploma Accademico di primo livello in </t>
    </r>
    <r>
      <rPr>
        <b/>
        <sz val="6"/>
        <rFont val="Verdana"/>
        <family val="0"/>
      </rPr>
      <t>Batteria e percussioni jazz</t>
    </r>
    <r>
      <rPr>
        <sz val="6"/>
        <rFont val="Verdana"/>
        <family val="0"/>
      </rPr>
      <t xml:space="preserve"> gli studenti devono aver acquisito le </t>
    </r>
  </si>
  <si>
    <t xml:space="preserve">conoscenze delle tecniche e le competenze specifiche tali da consentire loro di realizzare concretamente la propria idea artistica. A tal fine sarà </t>
  </si>
  <si>
    <t>Tecnologie e tecniche delle riprese e della registrazione audio</t>
  </si>
  <si>
    <t xml:space="preserve">Al termine del Triennio gli studenti devono aver acquisito una conoscenza approfondita degli aspetti stilistici, storici estetici generali e relativi </t>
  </si>
  <si>
    <r>
      <t xml:space="preserve">CODC/05                                                                                      </t>
    </r>
    <r>
      <rPr>
        <b/>
        <sz val="6"/>
        <rFont val="Verdana"/>
        <family val="0"/>
      </rPr>
      <t>ORCHESTRAZIONE E CONCERTAZIONE JAZZ</t>
    </r>
  </si>
  <si>
    <t>CFA settori obbligatori previsti dal DM 124/09 nell’ambito delle attività di base e caratterizzanti [min. 108]:</t>
  </si>
  <si>
    <t>al proprio specifico indirizzo. Inoltre, con riferimento alla specificità dei singoli corsi, lo studente dovrà possedere adeguate competenze</t>
  </si>
  <si>
    <t>riferite all'ambito dell'improvvisazione. E' obiettivo formativo del corso anche l’acquisizione di adeguate competenze nel campo</t>
  </si>
  <si>
    <t>Prassi esecutive e repertori jazz</t>
  </si>
  <si>
    <t>Tecniche di improvvisazione musicale</t>
  </si>
  <si>
    <t>Improvvisazione allo strumento</t>
  </si>
  <si>
    <t>Discipline della musica elettronica e delle tecnologie del suono</t>
  </si>
  <si>
    <t>Acustica musicale</t>
  </si>
  <si>
    <t>Informatica musicale</t>
  </si>
  <si>
    <t>Il corso offre allo studente possibilità di impiego nei seguenti ambiti:</t>
  </si>
  <si>
    <t>INTEGRATIVE O AFFINI</t>
  </si>
  <si>
    <t>ULTERIORI</t>
  </si>
  <si>
    <t>A SCELTA DELLO STUDENTE</t>
  </si>
  <si>
    <t>PROVA FINALE E CONOSCENZA DELLA LINGUA STRANIERA</t>
  </si>
  <si>
    <t>- Strumentista solista jazz e popular</t>
  </si>
  <si>
    <t>6</t>
  </si>
  <si>
    <t>G</t>
  </si>
  <si>
    <t>TOTALE</t>
  </si>
  <si>
    <t>PIANO DELL'OFFERTA DIDATTICA</t>
  </si>
  <si>
    <t>Discipline musicologiche</t>
  </si>
  <si>
    <t xml:space="preserve">CFA obbligatori da conseguire nell’ambito delle attività di base e caratterizzanti: </t>
  </si>
  <si>
    <t>OBIETTIVI FORMATIVI</t>
  </si>
  <si>
    <t>PROSPETTIVE OCCUPAZIONALI</t>
  </si>
  <si>
    <t>I ANNUALITÀ</t>
  </si>
  <si>
    <t>II ANNUALITÀ</t>
  </si>
  <si>
    <t>III ANNUALITÀ</t>
  </si>
  <si>
    <t>SCUOLA DI JAZZ</t>
  </si>
  <si>
    <t>Discipline compositive</t>
  </si>
  <si>
    <t xml:space="preserve">DIPARTIMENTO DI NUOVE TECNOLOGIE E LINGUAGGI MUSICALI                                                                </t>
  </si>
  <si>
    <t>L</t>
  </si>
  <si>
    <t xml:space="preserve">codice
settore artistico-disciplinare </t>
  </si>
  <si>
    <t>dell'informatca musicale nonché quelle relative ad una seconda lingua comunitaria.</t>
  </si>
  <si>
    <t>Discipline linguistiche</t>
  </si>
  <si>
    <t>Lingua straniera comunitaria</t>
  </si>
  <si>
    <t>Prova finale</t>
  </si>
  <si>
    <t>Tali obiettivi dovranno essere raggiunti anche favorendo lo sviluppo della capacità percettiva dell’udito e di memorizzazione e con</t>
  </si>
  <si>
    <t>Discipline interpretative del jazz, delle musiche improvvisate e audiotattili</t>
  </si>
  <si>
    <t>Ear training</t>
  </si>
  <si>
    <t xml:space="preserve">esecutive, anche con la finalità di sviluppare la capacità dello studente di interagire all'interno di gruppi musicali diversamente composti. </t>
  </si>
  <si>
    <t>CFA settore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</si>
  <si>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</si>
  <si>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</si>
  <si>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</si>
  <si>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</si>
  <si>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</si>
  <si>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</si>
  <si>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</si>
  <si>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</si>
  <si>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</si>
  <si>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</si>
  <si>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</si>
  <si>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</si>
  <si>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</si>
  <si>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</si>
  <si>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r>
      <t xml:space="preserve">I </t>
    </r>
    <r>
      <rPr>
        <sz val="6"/>
        <rFont val="Verdana"/>
        <family val="0"/>
      </rPr>
      <t>= disciplina individuale</t>
    </r>
  </si>
  <si>
    <t xml:space="preserve"> Lettura cantata, intonazione e ritmica</t>
  </si>
  <si>
    <t>I</t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</si>
  <si>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</si>
  <si>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</si>
  <si>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</si>
  <si>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CODM/04 
</t>
    </r>
    <r>
      <rPr>
        <b/>
        <sz val="6"/>
        <rFont val="Verdana"/>
        <family val="0"/>
      </rPr>
      <t>STORIA DELLA MUSICA</t>
    </r>
  </si>
  <si>
    <t>Tecniche di scrittura e arrangiamento per vari tipi di ensemble</t>
  </si>
  <si>
    <t>3</t>
  </si>
  <si>
    <t>Tecniche di espressione e consapevolezza corporea</t>
  </si>
  <si>
    <t>30</t>
  </si>
  <si>
    <r>
      <t xml:space="preserve">COME/04                                                          </t>
    </r>
    <r>
      <rPr>
        <b/>
        <sz val="6"/>
        <rFont val="Verdana"/>
        <family val="0"/>
      </rPr>
      <t>ELETTROACUSTICA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</si>
  <si>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</si>
  <si>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</si>
  <si>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</si>
  <si>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</si>
  <si>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r>
      <t xml:space="preserve">COMI/08                      
</t>
    </r>
    <r>
      <rPr>
        <b/>
        <sz val="6"/>
        <rFont val="Verdana"/>
        <family val="0"/>
      </rPr>
      <t>TECNICHE DI IMPROVVISAZIONE MUSICALE</t>
    </r>
  </si>
  <si>
    <r>
      <t xml:space="preserve">COME/03                                                                                      </t>
    </r>
    <r>
      <rPr>
        <b/>
        <sz val="6"/>
        <rFont val="Verdana"/>
        <family val="0"/>
      </rPr>
      <t>ACUSTICA MUSICALE</t>
    </r>
  </si>
  <si>
    <t xml:space="preserve">dato particolare rilievo allo studio del repertorio più rappresentativo dello strumento - incluso quello d'insieme - e delle relative prassi </t>
  </si>
  <si>
    <r>
      <t xml:space="preserve">CODM/06 
</t>
    </r>
    <r>
      <rPr>
        <b/>
        <sz val="6"/>
        <rFont val="Verdana"/>
        <family val="0"/>
      </rPr>
      <t>STORIA DEL JAZZ, DELLE MUSICHE IMPROVVISATE E AUDIOTATTILI</t>
    </r>
  </si>
  <si>
    <t>Discipline interpretative d'insieme</t>
  </si>
  <si>
    <r>
      <t xml:space="preserve">COME/05                                                                                     </t>
    </r>
    <r>
      <rPr>
        <b/>
        <sz val="6"/>
        <rFont val="Verdana"/>
        <family val="0"/>
      </rPr>
      <t>INFORMATICA MUSICALE</t>
    </r>
  </si>
  <si>
    <t>Pianoforte per strumenti e canto jazz</t>
  </si>
  <si>
    <r>
      <t xml:space="preserve">COMJ/09                                 </t>
    </r>
    <r>
      <rPr>
        <b/>
        <sz val="6"/>
        <rFont val="Verdana"/>
        <family val="0"/>
      </rPr>
      <t>PIANOFORTE JAZZ</t>
    </r>
  </si>
  <si>
    <t>Storia del jazz</t>
  </si>
  <si>
    <t>Prassi esecutive e repertori</t>
  </si>
  <si>
    <t>Armonia jazz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</si>
</sst>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72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top" wrapText="1" shrinkToFi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3" fillId="17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7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31" xfId="0" applyNumberFormat="1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49" fontId="22" fillId="3" borderId="49" xfId="0" applyNumberFormat="1" applyFont="1" applyFill="1" applyBorder="1" applyAlignment="1">
      <alignment horizontal="center" vertic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wrapText="1"/>
    </xf>
    <xf numFmtId="0" fontId="22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1" xfId="0" applyFont="1" applyFill="1" applyBorder="1" applyAlignment="1">
      <alignment vertical="center"/>
    </xf>
    <xf numFmtId="1" fontId="23" fillId="20" borderId="61" xfId="0" applyNumberFormat="1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3" fillId="20" borderId="63" xfId="0" applyFont="1" applyFill="1" applyBorder="1" applyAlignment="1">
      <alignment horizontal="center" vertical="center"/>
    </xf>
    <xf numFmtId="0" fontId="22" fillId="20" borderId="6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5" xfId="0" applyNumberFormat="1" applyFont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47" xfId="0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0" fontId="23" fillId="21" borderId="6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1" fontId="23" fillId="20" borderId="70" xfId="0" applyNumberFormat="1" applyFont="1" applyFill="1" applyBorder="1" applyAlignment="1">
      <alignment horizontal="center" vertical="center"/>
    </xf>
    <xf numFmtId="1" fontId="23" fillId="20" borderId="71" xfId="0" applyNumberFormat="1" applyFont="1" applyFill="1" applyBorder="1" applyAlignment="1">
      <alignment horizontal="center" vertical="center"/>
    </xf>
    <xf numFmtId="0" fontId="23" fillId="3" borderId="67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0" fontId="23" fillId="18" borderId="64" xfId="0" applyFont="1" applyFill="1" applyBorder="1" applyAlignment="1">
      <alignment horizontal="center" vertical="center"/>
    </xf>
    <xf numFmtId="49" fontId="23" fillId="18" borderId="67" xfId="0" applyNumberFormat="1" applyFont="1" applyFill="1" applyBorder="1" applyAlignment="1">
      <alignment horizontal="center" vertical="center"/>
    </xf>
    <xf numFmtId="0" fontId="23" fillId="18" borderId="75" xfId="0" applyFont="1" applyFill="1" applyBorder="1" applyAlignment="1">
      <alignment horizontal="center" vertical="center"/>
    </xf>
    <xf numFmtId="0" fontId="23" fillId="18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49" fontId="23" fillId="17" borderId="17" xfId="0" applyNumberFormat="1" applyFont="1" applyFill="1" applyBorder="1" applyAlignment="1">
      <alignment horizontal="center" vertical="center" wrapText="1"/>
    </xf>
    <xf numFmtId="1" fontId="23" fillId="17" borderId="17" xfId="0" applyNumberFormat="1" applyFont="1" applyFill="1" applyBorder="1" applyAlignment="1">
      <alignment horizontal="center" vertical="center" wrapText="1"/>
    </xf>
    <xf numFmtId="49" fontId="23" fillId="17" borderId="39" xfId="0" applyNumberFormat="1" applyFont="1" applyFill="1" applyBorder="1" applyAlignment="1">
      <alignment horizontal="center" vertical="center" wrapText="1"/>
    </xf>
    <xf numFmtId="49" fontId="23" fillId="17" borderId="82" xfId="0" applyNumberFormat="1" applyFont="1" applyFill="1" applyBorder="1" applyAlignment="1">
      <alignment horizontal="center" vertical="center" wrapText="1"/>
    </xf>
    <xf numFmtId="49" fontId="23" fillId="17" borderId="83" xfId="0" applyNumberFormat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92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49" fontId="23" fillId="0" borderId="45" xfId="0" applyNumberFormat="1" applyFont="1" applyBorder="1" applyAlignment="1">
      <alignment horizontal="left" vertical="top" wrapText="1"/>
    </xf>
    <xf numFmtId="49" fontId="23" fillId="0" borderId="99" xfId="0" applyNumberFormat="1" applyFont="1" applyBorder="1" applyAlignment="1">
      <alignment horizontal="left" vertical="top" wrapText="1"/>
    </xf>
    <xf numFmtId="0" fontId="22" fillId="0" borderId="78" xfId="0" applyFont="1" applyFill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49" fontId="21" fillId="0" borderId="101" xfId="0" applyNumberFormat="1" applyFont="1" applyBorder="1" applyAlignment="1">
      <alignment horizontal="center" vertical="top" wrapText="1"/>
    </xf>
    <xf numFmtId="0" fontId="21" fillId="0" borderId="103" xfId="0" applyFont="1" applyBorder="1" applyAlignment="1">
      <alignment horizontal="center" vertical="top" wrapText="1"/>
    </xf>
    <xf numFmtId="0" fontId="21" fillId="0" borderId="104" xfId="0" applyFont="1" applyBorder="1" applyAlignment="1">
      <alignment horizontal="center" vertical="top" wrapText="1"/>
    </xf>
    <xf numFmtId="49" fontId="21" fillId="0" borderId="102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05" xfId="0" applyNumberFormat="1" applyFont="1" applyBorder="1" applyAlignment="1">
      <alignment horizontal="center" vertical="center" wrapText="1"/>
    </xf>
    <xf numFmtId="49" fontId="21" fillId="0" borderId="106" xfId="0" applyNumberFormat="1" applyFont="1" applyBorder="1" applyAlignment="1">
      <alignment horizontal="center" vertical="center" wrapText="1"/>
    </xf>
    <xf numFmtId="49" fontId="22" fillId="0" borderId="107" xfId="0" applyNumberFormat="1" applyFont="1" applyBorder="1" applyAlignment="1">
      <alignment horizontal="left" vertical="center" wrapText="1"/>
    </xf>
    <xf numFmtId="0" fontId="0" fillId="0" borderId="107" xfId="0" applyBorder="1" applyAlignment="1">
      <alignment vertical="center" wrapText="1"/>
    </xf>
    <xf numFmtId="49" fontId="22" fillId="0" borderId="11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08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65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108" xfId="0" applyNumberFormat="1" applyFont="1" applyBorder="1" applyAlignment="1">
      <alignment horizontal="center" vertical="center" wrapText="1"/>
    </xf>
    <xf numFmtId="49" fontId="22" fillId="0" borderId="107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4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1" fillId="0" borderId="111" xfId="0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left" vertical="top" wrapText="1"/>
    </xf>
    <xf numFmtId="0" fontId="22" fillId="0" borderId="108" xfId="0" applyFont="1" applyBorder="1" applyAlignment="1">
      <alignment horizontal="left" vertical="top" wrapText="1"/>
    </xf>
    <xf numFmtId="0" fontId="22" fillId="0" borderId="108" xfId="0" applyFont="1" applyBorder="1" applyAlignment="1">
      <alignment vertical="top" wrapText="1"/>
    </xf>
    <xf numFmtId="0" fontId="22" fillId="0" borderId="99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1" fontId="24" fillId="0" borderId="112" xfId="0" applyNumberFormat="1" applyFont="1" applyBorder="1" applyAlignment="1">
      <alignment horizontal="center" vertical="center" wrapText="1"/>
    </xf>
    <xf numFmtId="1" fontId="24" fillId="0" borderId="113" xfId="0" applyNumberFormat="1" applyFont="1" applyBorder="1" applyAlignment="1">
      <alignment horizontal="center" vertical="center" wrapText="1"/>
    </xf>
    <xf numFmtId="1" fontId="24" fillId="0" borderId="114" xfId="0" applyNumberFormat="1" applyFont="1" applyBorder="1" applyAlignment="1">
      <alignment horizontal="center" vertical="center" wrapText="1"/>
    </xf>
    <xf numFmtId="1" fontId="24" fillId="0" borderId="115" xfId="0" applyNumberFormat="1" applyFont="1" applyBorder="1" applyAlignment="1">
      <alignment horizontal="center" vertical="center" wrapText="1"/>
    </xf>
    <xf numFmtId="49" fontId="23" fillId="9" borderId="116" xfId="0" applyNumberFormat="1" applyFont="1" applyFill="1" applyBorder="1" applyAlignment="1">
      <alignment horizontal="center" vertical="center" wrapText="1"/>
    </xf>
    <xf numFmtId="49" fontId="23" fillId="9" borderId="25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17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119" xfId="0" applyFont="1" applyBorder="1" applyAlignment="1">
      <alignment horizontal="center" vertical="center"/>
    </xf>
    <xf numFmtId="177" fontId="24" fillId="0" borderId="120" xfId="49" applyNumberFormat="1" applyFont="1" applyBorder="1" applyAlignment="1">
      <alignment horizontal="center" vertical="center" wrapText="1"/>
    </xf>
    <xf numFmtId="177" fontId="24" fillId="0" borderId="121" xfId="49" applyNumberFormat="1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07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07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49" fontId="24" fillId="0" borderId="122" xfId="0" applyNumberFormat="1" applyFont="1" applyBorder="1" applyAlignment="1">
      <alignment horizontal="left" vertical="center" wrapText="1"/>
    </xf>
    <xf numFmtId="49" fontId="24" fillId="0" borderId="123" xfId="0" applyNumberFormat="1" applyFont="1" applyBorder="1" applyAlignment="1">
      <alignment horizontal="left" vertical="center" wrapText="1"/>
    </xf>
    <xf numFmtId="49" fontId="24" fillId="0" borderId="115" xfId="0" applyNumberFormat="1" applyFont="1" applyBorder="1" applyAlignment="1">
      <alignment horizontal="left" vertical="center" wrapText="1"/>
    </xf>
    <xf numFmtId="0" fontId="23" fillId="0" borderId="7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24" xfId="0" applyNumberFormat="1" applyFont="1" applyBorder="1" applyAlignment="1">
      <alignment horizontal="center" vertical="center" wrapText="1"/>
    </xf>
    <xf numFmtId="0" fontId="25" fillId="0" borderId="125" xfId="0" applyNumberFormat="1" applyFont="1" applyBorder="1" applyAlignment="1">
      <alignment horizontal="center" vertical="center" wrapText="1"/>
    </xf>
    <xf numFmtId="0" fontId="25" fillId="0" borderId="126" xfId="0" applyNumberFormat="1" applyFont="1" applyBorder="1" applyAlignment="1">
      <alignment horizontal="center" vertical="center" wrapText="1"/>
    </xf>
    <xf numFmtId="0" fontId="25" fillId="0" borderId="127" xfId="0" applyNumberFormat="1" applyFont="1" applyBorder="1" applyAlignment="1">
      <alignment horizontal="center" vertical="center" wrapText="1"/>
    </xf>
    <xf numFmtId="49" fontId="25" fillId="0" borderId="128" xfId="0" applyNumberFormat="1" applyFont="1" applyBorder="1" applyAlignment="1">
      <alignment horizontal="left" vertical="center" wrapText="1"/>
    </xf>
    <xf numFmtId="49" fontId="25" fillId="0" borderId="129" xfId="0" applyNumberFormat="1" applyFont="1" applyBorder="1" applyAlignment="1">
      <alignment horizontal="left" vertical="center" wrapText="1"/>
    </xf>
    <xf numFmtId="49" fontId="25" fillId="0" borderId="130" xfId="0" applyNumberFormat="1" applyFont="1" applyBorder="1" applyAlignment="1">
      <alignment horizontal="left" vertical="center" wrapText="1"/>
    </xf>
    <xf numFmtId="49" fontId="25" fillId="0" borderId="131" xfId="0" applyNumberFormat="1" applyFont="1" applyBorder="1" applyAlignment="1">
      <alignment horizontal="left" vertical="center" wrapText="1"/>
    </xf>
    <xf numFmtId="49" fontId="25" fillId="0" borderId="132" xfId="0" applyNumberFormat="1" applyFont="1" applyBorder="1" applyAlignment="1">
      <alignment horizontal="left" vertical="center" wrapText="1"/>
    </xf>
    <xf numFmtId="49" fontId="25" fillId="0" borderId="133" xfId="0" applyNumberFormat="1" applyFont="1" applyBorder="1" applyAlignment="1">
      <alignment horizontal="left" vertical="center" wrapText="1"/>
    </xf>
    <xf numFmtId="0" fontId="24" fillId="0" borderId="134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13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23" xfId="0" applyNumberFormat="1" applyFont="1" applyBorder="1" applyAlignment="1">
      <alignment horizontal="center" vertical="center" wrapText="1"/>
    </xf>
    <xf numFmtId="177" fontId="24" fillId="0" borderId="135" xfId="0" applyNumberFormat="1" applyFont="1" applyBorder="1" applyAlignment="1">
      <alignment horizontal="center" vertical="center" wrapText="1"/>
    </xf>
    <xf numFmtId="0" fontId="22" fillId="0" borderId="136" xfId="0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2" fillId="0" borderId="13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50" zoomScaleNormal="150" zoomScalePageLayoutView="0" workbookViewId="0" topLeftCell="A27">
      <selection activeCell="F34" sqref="F34"/>
    </sheetView>
  </sheetViews>
  <sheetFormatPr defaultColWidth="11.57421875" defaultRowHeight="12.75"/>
  <cols>
    <col min="1" max="1" width="12.140625" style="1" customWidth="1"/>
    <col min="2" max="2" width="10.7109375" style="1" customWidth="1"/>
    <col min="3" max="3" width="21.140625" style="1" customWidth="1"/>
    <col min="4" max="4" width="5.00390625" style="2" customWidth="1"/>
    <col min="5" max="5" width="20.7109375" style="1" customWidth="1"/>
    <col min="6" max="6" width="2.421875" style="1" customWidth="1"/>
    <col min="7" max="7" width="2.8515625" style="1" customWidth="1"/>
    <col min="8" max="8" width="2.8515625" style="3" customWidth="1"/>
    <col min="9" max="9" width="2.8515625" style="1" customWidth="1"/>
    <col min="10" max="10" width="3.00390625" style="1" customWidth="1"/>
    <col min="11" max="11" width="2.8515625" style="3" customWidth="1"/>
    <col min="12" max="12" width="3.140625" style="1" customWidth="1"/>
    <col min="13" max="13" width="3.00390625" style="1" customWidth="1"/>
    <col min="14" max="14" width="2.8515625" style="3" customWidth="1"/>
    <col min="15" max="15" width="3.8515625" style="1" customWidth="1"/>
    <col min="16" max="16" width="11.421875" style="1" hidden="1" customWidth="1"/>
    <col min="17" max="16384" width="11.421875" style="1" customWidth="1"/>
  </cols>
  <sheetData>
    <row r="1" spans="1:15" ht="12" customHeight="1" thickTop="1">
      <c r="A1" s="156" t="s">
        <v>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5" ht="12" customHeight="1">
      <c r="A2" s="159" t="s">
        <v>48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spans="1:15" ht="9.75" customHeight="1" thickBot="1">
      <c r="A3" s="162" t="s">
        <v>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89"/>
    </row>
    <row r="4" ht="6" customHeight="1" thickTop="1"/>
    <row r="5" spans="1:16" ht="7.5" customHeight="1">
      <c r="A5" s="150" t="s">
        <v>43</v>
      </c>
      <c r="B5" s="151"/>
      <c r="C5" s="190" t="s">
        <v>17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5"/>
    </row>
    <row r="6" spans="1:16" ht="7.5" customHeight="1">
      <c r="A6" s="6"/>
      <c r="B6" s="7"/>
      <c r="C6" s="169" t="s">
        <v>18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5"/>
    </row>
    <row r="7" spans="1:16" ht="7.5" customHeight="1">
      <c r="A7" s="6"/>
      <c r="B7" s="7"/>
      <c r="C7" s="169" t="s">
        <v>94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67"/>
      <c r="P7" s="5"/>
    </row>
    <row r="8" spans="1:16" ht="7.5" customHeight="1">
      <c r="A8" s="6"/>
      <c r="B8" s="7"/>
      <c r="C8" s="169" t="s">
        <v>60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5"/>
    </row>
    <row r="9" spans="1:16" ht="7.5" customHeight="1">
      <c r="A9" s="6"/>
      <c r="B9" s="7"/>
      <c r="C9" s="169" t="s">
        <v>57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7"/>
      <c r="P9" s="5"/>
    </row>
    <row r="10" spans="1:16" ht="7.5" customHeight="1">
      <c r="A10" s="6"/>
      <c r="B10" s="7"/>
      <c r="C10" s="169" t="s">
        <v>16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/>
      <c r="P10" s="5"/>
    </row>
    <row r="11" spans="1:16" ht="7.5" customHeight="1">
      <c r="A11" s="6"/>
      <c r="B11" s="7"/>
      <c r="C11" s="169" t="s">
        <v>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5"/>
    </row>
    <row r="12" spans="1:16" ht="7.5" customHeight="1">
      <c r="A12" s="6"/>
      <c r="B12" s="7"/>
      <c r="C12" s="169" t="s">
        <v>20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5"/>
    </row>
    <row r="13" spans="1:16" ht="7.5" customHeight="1">
      <c r="A13" s="6"/>
      <c r="B13" s="7"/>
      <c r="C13" s="169" t="s">
        <v>23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7"/>
      <c r="P13" s="5"/>
    </row>
    <row r="14" spans="1:16" ht="7.5" customHeight="1">
      <c r="A14" s="6"/>
      <c r="B14" s="7"/>
      <c r="C14" s="165" t="s">
        <v>24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7"/>
      <c r="P14" s="5"/>
    </row>
    <row r="15" spans="1:16" ht="9" customHeight="1">
      <c r="A15" s="8"/>
      <c r="B15" s="90"/>
      <c r="C15" s="187" t="s">
        <v>53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70"/>
      <c r="P15" s="5"/>
    </row>
    <row r="16" spans="1:15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7.5" customHeight="1">
      <c r="A17" s="183" t="s">
        <v>44</v>
      </c>
      <c r="B17" s="184"/>
      <c r="C17" s="185" t="s">
        <v>31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</row>
    <row r="18" spans="1:15" ht="7.5" customHeight="1">
      <c r="A18" s="6"/>
      <c r="B18" s="5"/>
      <c r="C18" s="163" t="s">
        <v>36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7.5" customHeight="1">
      <c r="A19" s="6"/>
      <c r="B19" s="5"/>
      <c r="C19" s="163" t="s">
        <v>8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9" customHeight="1">
      <c r="A20" s="8"/>
      <c r="B20" s="9"/>
      <c r="C20" s="148" t="s">
        <v>9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0.75" customHeight="1">
      <c r="A21" s="173"/>
      <c r="B21" s="173"/>
      <c r="C21" s="173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ht="3" customHeight="1">
      <c r="A22" s="140"/>
      <c r="B22" s="14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7.5" customHeight="1">
      <c r="A23" s="175" t="s">
        <v>40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7:15" ht="7.5" customHeight="1">
      <c r="G24" s="201" t="s">
        <v>45</v>
      </c>
      <c r="H24" s="202"/>
      <c r="I24" s="203"/>
      <c r="J24" s="200" t="s">
        <v>46</v>
      </c>
      <c r="K24" s="200"/>
      <c r="L24" s="200"/>
      <c r="M24" s="200" t="s">
        <v>47</v>
      </c>
      <c r="N24" s="200"/>
      <c r="O24" s="200"/>
    </row>
    <row r="25" spans="1:15" ht="16.5" customHeight="1" thickBot="1">
      <c r="A25" s="120" t="s">
        <v>62</v>
      </c>
      <c r="B25" s="120" t="s">
        <v>63</v>
      </c>
      <c r="C25" s="120" t="s">
        <v>52</v>
      </c>
      <c r="D25" s="121" t="s">
        <v>61</v>
      </c>
      <c r="E25" s="120" t="s">
        <v>64</v>
      </c>
      <c r="F25" s="120" t="s">
        <v>65</v>
      </c>
      <c r="G25" s="11" t="s">
        <v>74</v>
      </c>
      <c r="H25" s="11" t="s">
        <v>66</v>
      </c>
      <c r="I25" s="122" t="s">
        <v>67</v>
      </c>
      <c r="J25" s="123" t="s">
        <v>74</v>
      </c>
      <c r="K25" s="12" t="s">
        <v>66</v>
      </c>
      <c r="L25" s="124" t="s">
        <v>67</v>
      </c>
      <c r="M25" s="123" t="s">
        <v>74</v>
      </c>
      <c r="N25" s="12" t="s">
        <v>66</v>
      </c>
      <c r="O25" s="124" t="s">
        <v>67</v>
      </c>
    </row>
    <row r="26" spans="1:15" ht="10.5" customHeight="1" thickTop="1">
      <c r="A26" s="171" t="s">
        <v>68</v>
      </c>
      <c r="B26" s="171" t="s">
        <v>69</v>
      </c>
      <c r="C26" s="225" t="s">
        <v>81</v>
      </c>
      <c r="D26" s="223">
        <f>H26+K26+N26+H29+K29+N29</f>
        <v>12</v>
      </c>
      <c r="E26" s="171" t="s">
        <v>77</v>
      </c>
      <c r="F26" s="214" t="s">
        <v>70</v>
      </c>
      <c r="G26" s="154">
        <v>30</v>
      </c>
      <c r="H26" s="177">
        <v>3</v>
      </c>
      <c r="I26" s="179" t="s">
        <v>73</v>
      </c>
      <c r="J26" s="154">
        <v>30</v>
      </c>
      <c r="K26" s="177">
        <v>3</v>
      </c>
      <c r="L26" s="179" t="s">
        <v>71</v>
      </c>
      <c r="M26" s="233"/>
      <c r="N26" s="231"/>
      <c r="O26" s="152"/>
    </row>
    <row r="27" spans="1:15" ht="6" customHeight="1">
      <c r="A27" s="174"/>
      <c r="B27" s="174"/>
      <c r="C27" s="226"/>
      <c r="D27" s="224"/>
      <c r="E27" s="212"/>
      <c r="F27" s="215"/>
      <c r="G27" s="155"/>
      <c r="H27" s="178"/>
      <c r="I27" s="180"/>
      <c r="J27" s="155"/>
      <c r="K27" s="178"/>
      <c r="L27" s="180"/>
      <c r="M27" s="234"/>
      <c r="N27" s="232"/>
      <c r="O27" s="153"/>
    </row>
    <row r="28" spans="1:15" ht="1.5" customHeight="1">
      <c r="A28" s="174"/>
      <c r="B28" s="174"/>
      <c r="C28" s="226"/>
      <c r="D28" s="224"/>
      <c r="E28" s="213"/>
      <c r="F28" s="216"/>
      <c r="G28" s="155"/>
      <c r="H28" s="178"/>
      <c r="I28" s="180"/>
      <c r="J28" s="155"/>
      <c r="K28" s="178"/>
      <c r="L28" s="180"/>
      <c r="M28" s="234"/>
      <c r="N28" s="232"/>
      <c r="O28" s="153"/>
    </row>
    <row r="29" spans="1:15" ht="9.75" customHeight="1">
      <c r="A29" s="174"/>
      <c r="B29" s="174"/>
      <c r="C29" s="212"/>
      <c r="D29" s="212"/>
      <c r="E29" s="16" t="s">
        <v>59</v>
      </c>
      <c r="F29" s="17" t="s">
        <v>70</v>
      </c>
      <c r="G29" s="20">
        <v>25</v>
      </c>
      <c r="H29" s="60">
        <v>2</v>
      </c>
      <c r="I29" s="29" t="s">
        <v>73</v>
      </c>
      <c r="J29" s="20">
        <v>25</v>
      </c>
      <c r="K29" s="60">
        <v>2</v>
      </c>
      <c r="L29" s="29" t="s">
        <v>73</v>
      </c>
      <c r="M29" s="20">
        <v>20</v>
      </c>
      <c r="N29" s="60">
        <v>2</v>
      </c>
      <c r="O29" s="47" t="s">
        <v>71</v>
      </c>
    </row>
    <row r="30" spans="1:15" ht="18.75" customHeight="1">
      <c r="A30" s="174"/>
      <c r="B30" s="171" t="s">
        <v>41</v>
      </c>
      <c r="C30" s="16" t="s">
        <v>82</v>
      </c>
      <c r="D30" s="15">
        <f>H30+K30+N30</f>
        <v>8</v>
      </c>
      <c r="E30" s="16" t="s">
        <v>3</v>
      </c>
      <c r="F30" s="51" t="s">
        <v>70</v>
      </c>
      <c r="G30" s="20">
        <v>30</v>
      </c>
      <c r="H30" s="60">
        <v>4</v>
      </c>
      <c r="I30" s="29" t="s">
        <v>71</v>
      </c>
      <c r="J30" s="38">
        <v>30</v>
      </c>
      <c r="K30" s="91">
        <v>4</v>
      </c>
      <c r="L30" s="39" t="s">
        <v>71</v>
      </c>
      <c r="M30" s="21"/>
      <c r="N30" s="22"/>
      <c r="O30" s="141"/>
    </row>
    <row r="31" spans="1:15" ht="19.5" customHeight="1">
      <c r="A31" s="174"/>
      <c r="B31" s="181"/>
      <c r="C31" s="235" t="s">
        <v>95</v>
      </c>
      <c r="D31" s="223">
        <f>H31+K31+N31</f>
        <v>8</v>
      </c>
      <c r="E31" s="171" t="s">
        <v>100</v>
      </c>
      <c r="F31" s="214" t="s">
        <v>70</v>
      </c>
      <c r="G31" s="219"/>
      <c r="H31" s="238"/>
      <c r="I31" s="236"/>
      <c r="J31" s="210">
        <v>30</v>
      </c>
      <c r="K31" s="206">
        <v>4</v>
      </c>
      <c r="L31" s="208" t="s">
        <v>71</v>
      </c>
      <c r="M31" s="210">
        <v>30</v>
      </c>
      <c r="N31" s="206">
        <v>4</v>
      </c>
      <c r="O31" s="204" t="s">
        <v>71</v>
      </c>
    </row>
    <row r="32" spans="1:15" ht="15" customHeight="1">
      <c r="A32" s="174"/>
      <c r="B32" s="181"/>
      <c r="C32" s="235"/>
      <c r="D32" s="224"/>
      <c r="E32" s="174"/>
      <c r="F32" s="215"/>
      <c r="G32" s="262"/>
      <c r="H32" s="265"/>
      <c r="I32" s="266"/>
      <c r="J32" s="268"/>
      <c r="K32" s="240"/>
      <c r="L32" s="270"/>
      <c r="M32" s="268"/>
      <c r="N32" s="240"/>
      <c r="O32" s="263"/>
    </row>
    <row r="33" spans="1:15" ht="0.75" customHeight="1" hidden="1">
      <c r="A33" s="174"/>
      <c r="B33" s="182"/>
      <c r="C33" s="235"/>
      <c r="D33" s="227"/>
      <c r="E33" s="172"/>
      <c r="F33" s="216"/>
      <c r="G33" s="220"/>
      <c r="H33" s="239"/>
      <c r="I33" s="267"/>
      <c r="J33" s="269"/>
      <c r="K33" s="241"/>
      <c r="L33" s="271"/>
      <c r="M33" s="269"/>
      <c r="N33" s="241"/>
      <c r="O33" s="264"/>
    </row>
    <row r="34" spans="1:15" ht="49.5" customHeight="1" thickBot="1">
      <c r="A34" s="174"/>
      <c r="B34" s="16" t="s">
        <v>58</v>
      </c>
      <c r="C34" s="16" t="s">
        <v>99</v>
      </c>
      <c r="D34" s="15">
        <f>H34+K34+N34</f>
        <v>8</v>
      </c>
      <c r="E34" s="16" t="s">
        <v>98</v>
      </c>
      <c r="F34" s="51" t="s">
        <v>38</v>
      </c>
      <c r="G34" s="77">
        <v>30</v>
      </c>
      <c r="H34" s="78">
        <v>3</v>
      </c>
      <c r="I34" s="79" t="s">
        <v>73</v>
      </c>
      <c r="J34" s="142">
        <v>30</v>
      </c>
      <c r="K34" s="143">
        <v>3</v>
      </c>
      <c r="L34" s="144" t="s">
        <v>73</v>
      </c>
      <c r="M34" s="145">
        <v>20</v>
      </c>
      <c r="N34" s="143">
        <v>2</v>
      </c>
      <c r="O34" s="146" t="s">
        <v>71</v>
      </c>
    </row>
    <row r="35" spans="1:15" ht="9" customHeight="1" thickBot="1" thickTop="1">
      <c r="A35" s="23" t="s">
        <v>39</v>
      </c>
      <c r="B35" s="24"/>
      <c r="C35" s="25"/>
      <c r="D35" s="26">
        <f>SUM(D26:D34)</f>
        <v>36</v>
      </c>
      <c r="E35" s="24"/>
      <c r="F35" s="24"/>
      <c r="G35" s="92">
        <f>SUM(G26:G34)</f>
        <v>115</v>
      </c>
      <c r="H35" s="92">
        <f>SUM(H26:H34)</f>
        <v>12</v>
      </c>
      <c r="I35" s="93"/>
      <c r="J35" s="92">
        <f>SUM(J26:J34)</f>
        <v>145</v>
      </c>
      <c r="K35" s="92">
        <f>SUM(K26:K34)</f>
        <v>16</v>
      </c>
      <c r="L35" s="94"/>
      <c r="M35" s="92">
        <f>SUM(M26:M34)</f>
        <v>70</v>
      </c>
      <c r="N35" s="92">
        <f>SUM(N26:N34)</f>
        <v>8</v>
      </c>
      <c r="O35" s="95"/>
    </row>
    <row r="36" ht="4.5" customHeight="1" thickBot="1" thickTop="1"/>
    <row r="37" spans="1:15" ht="27" customHeight="1" thickTop="1">
      <c r="A37" s="171" t="s">
        <v>75</v>
      </c>
      <c r="B37" s="171" t="s">
        <v>58</v>
      </c>
      <c r="C37" s="171" t="s">
        <v>5</v>
      </c>
      <c r="D37" s="223">
        <f>H37+K37+N37+H38+K38+N38</f>
        <v>60</v>
      </c>
      <c r="E37" s="28" t="s">
        <v>101</v>
      </c>
      <c r="F37" s="29" t="s">
        <v>78</v>
      </c>
      <c r="G37" s="30">
        <v>20</v>
      </c>
      <c r="H37" s="69">
        <v>15</v>
      </c>
      <c r="I37" s="31" t="s">
        <v>71</v>
      </c>
      <c r="J37" s="32">
        <v>20</v>
      </c>
      <c r="K37" s="98">
        <v>15</v>
      </c>
      <c r="L37" s="33" t="s">
        <v>71</v>
      </c>
      <c r="M37" s="32">
        <v>20</v>
      </c>
      <c r="N37" s="98">
        <v>15</v>
      </c>
      <c r="O37" s="34" t="s">
        <v>71</v>
      </c>
    </row>
    <row r="38" spans="1:15" ht="30" customHeight="1">
      <c r="A38" s="174"/>
      <c r="B38" s="172"/>
      <c r="C38" s="213"/>
      <c r="D38" s="227"/>
      <c r="E38" s="28" t="s">
        <v>27</v>
      </c>
      <c r="F38" s="29" t="s">
        <v>78</v>
      </c>
      <c r="G38" s="36">
        <v>10</v>
      </c>
      <c r="H38" s="97">
        <v>5</v>
      </c>
      <c r="I38" s="37" t="s">
        <v>71</v>
      </c>
      <c r="J38" s="38">
        <v>10</v>
      </c>
      <c r="K38" s="91">
        <v>5</v>
      </c>
      <c r="L38" s="39" t="s">
        <v>71</v>
      </c>
      <c r="M38" s="38">
        <v>10</v>
      </c>
      <c r="N38" s="91">
        <v>5</v>
      </c>
      <c r="O38" s="40" t="s">
        <v>71</v>
      </c>
    </row>
    <row r="39" spans="1:15" ht="15.75" customHeight="1">
      <c r="A39" s="174"/>
      <c r="B39" s="171" t="s">
        <v>49</v>
      </c>
      <c r="C39" s="171" t="s">
        <v>12</v>
      </c>
      <c r="D39" s="223">
        <f>H39+K39+N39+H40+K40+N40</f>
        <v>10</v>
      </c>
      <c r="E39" s="171" t="s">
        <v>102</v>
      </c>
      <c r="F39" s="221" t="s">
        <v>70</v>
      </c>
      <c r="G39" s="219">
        <v>50</v>
      </c>
      <c r="H39" s="238">
        <v>5</v>
      </c>
      <c r="I39" s="236" t="s">
        <v>71</v>
      </c>
      <c r="J39" s="210">
        <v>50</v>
      </c>
      <c r="K39" s="206">
        <v>5</v>
      </c>
      <c r="L39" s="208" t="s">
        <v>71</v>
      </c>
      <c r="M39" s="210"/>
      <c r="N39" s="206"/>
      <c r="O39" s="204"/>
    </row>
    <row r="40" spans="1:15" ht="3" customHeight="1">
      <c r="A40" s="174"/>
      <c r="B40" s="172"/>
      <c r="C40" s="172"/>
      <c r="D40" s="227"/>
      <c r="E40" s="213"/>
      <c r="F40" s="222"/>
      <c r="G40" s="220"/>
      <c r="H40" s="239"/>
      <c r="I40" s="237"/>
      <c r="J40" s="211"/>
      <c r="K40" s="207"/>
      <c r="L40" s="209"/>
      <c r="M40" s="211"/>
      <c r="N40" s="207"/>
      <c r="O40" s="205"/>
    </row>
    <row r="41" spans="1:15" ht="21" customHeight="1">
      <c r="A41" s="174"/>
      <c r="B41" s="171" t="s">
        <v>96</v>
      </c>
      <c r="C41" s="16" t="s">
        <v>13</v>
      </c>
      <c r="D41" s="15">
        <f>H41+K41+N41</f>
        <v>15</v>
      </c>
      <c r="E41" s="28" t="s">
        <v>25</v>
      </c>
      <c r="F41" s="29" t="s">
        <v>38</v>
      </c>
      <c r="G41" s="20">
        <v>40</v>
      </c>
      <c r="H41" s="60">
        <v>5</v>
      </c>
      <c r="I41" s="43" t="s">
        <v>73</v>
      </c>
      <c r="J41" s="44">
        <v>40</v>
      </c>
      <c r="K41" s="58">
        <v>5</v>
      </c>
      <c r="L41" s="45" t="s">
        <v>73</v>
      </c>
      <c r="M41" s="44">
        <v>40</v>
      </c>
      <c r="N41" s="58">
        <v>5</v>
      </c>
      <c r="O41" s="46" t="s">
        <v>71</v>
      </c>
    </row>
    <row r="42" spans="1:15" ht="27" customHeight="1" thickBot="1">
      <c r="A42" s="174"/>
      <c r="B42" s="172"/>
      <c r="C42" s="16" t="s">
        <v>92</v>
      </c>
      <c r="D42" s="15">
        <f>H42+K42+N42</f>
        <v>8</v>
      </c>
      <c r="E42" s="4" t="s">
        <v>26</v>
      </c>
      <c r="F42" s="47" t="s">
        <v>70</v>
      </c>
      <c r="G42" s="42">
        <v>30</v>
      </c>
      <c r="H42" s="57">
        <v>3</v>
      </c>
      <c r="I42" s="41" t="s">
        <v>73</v>
      </c>
      <c r="J42" s="42">
        <v>30</v>
      </c>
      <c r="K42" s="57">
        <v>3</v>
      </c>
      <c r="L42" s="41" t="s">
        <v>73</v>
      </c>
      <c r="M42" s="42">
        <v>20</v>
      </c>
      <c r="N42" s="57">
        <v>2</v>
      </c>
      <c r="O42" s="41" t="s">
        <v>71</v>
      </c>
    </row>
    <row r="43" spans="1:15" ht="7.5" customHeight="1" thickBot="1" thickTop="1">
      <c r="A43" s="23" t="s">
        <v>39</v>
      </c>
      <c r="B43" s="24"/>
      <c r="C43" s="24"/>
      <c r="D43" s="26">
        <f>SUM(D37:D42)</f>
        <v>93</v>
      </c>
      <c r="E43" s="24"/>
      <c r="F43" s="24"/>
      <c r="G43" s="96">
        <f>SUM(G37:G42)</f>
        <v>150</v>
      </c>
      <c r="H43" s="96">
        <f>SUM(H37:H42)</f>
        <v>33</v>
      </c>
      <c r="I43" s="95"/>
      <c r="J43" s="96">
        <f>SUM(J37:J42)</f>
        <v>150</v>
      </c>
      <c r="K43" s="96">
        <f>SUM(K37:K42)</f>
        <v>33</v>
      </c>
      <c r="L43" s="95"/>
      <c r="M43" s="96">
        <f>SUM(M37:M42)</f>
        <v>90</v>
      </c>
      <c r="N43" s="96">
        <f>SUM(N37:N42)</f>
        <v>27</v>
      </c>
      <c r="O43" s="27"/>
    </row>
    <row r="44" ht="4.5" customHeight="1" thickBot="1" thickTop="1"/>
    <row r="45" spans="1:15" ht="39.75" customHeight="1" thickTop="1">
      <c r="A45" s="171" t="s">
        <v>32</v>
      </c>
      <c r="B45" s="16" t="s">
        <v>28</v>
      </c>
      <c r="C45" s="49" t="s">
        <v>93</v>
      </c>
      <c r="D45" s="50">
        <f>H45+K45+N45</f>
        <v>3</v>
      </c>
      <c r="E45" s="28" t="s">
        <v>29</v>
      </c>
      <c r="F45" s="56" t="s">
        <v>70</v>
      </c>
      <c r="G45" s="114"/>
      <c r="H45" s="106"/>
      <c r="I45" s="115"/>
      <c r="J45" s="99"/>
      <c r="K45" s="104"/>
      <c r="L45" s="105"/>
      <c r="M45" s="99">
        <v>30</v>
      </c>
      <c r="N45" s="104">
        <v>3</v>
      </c>
      <c r="O45" s="116" t="s">
        <v>71</v>
      </c>
    </row>
    <row r="46" spans="1:15" ht="27" customHeight="1">
      <c r="A46" s="174"/>
      <c r="B46" s="16" t="s">
        <v>49</v>
      </c>
      <c r="C46" s="49" t="s">
        <v>21</v>
      </c>
      <c r="D46" s="50">
        <f>H46+K46+N46</f>
        <v>3</v>
      </c>
      <c r="E46" s="28" t="s">
        <v>83</v>
      </c>
      <c r="F46" s="51" t="s">
        <v>70</v>
      </c>
      <c r="G46" s="20"/>
      <c r="H46" s="60"/>
      <c r="I46" s="18"/>
      <c r="J46" s="117"/>
      <c r="K46" s="118"/>
      <c r="L46" s="19"/>
      <c r="M46" s="117">
        <v>30</v>
      </c>
      <c r="N46" s="118">
        <v>3</v>
      </c>
      <c r="O46" s="119" t="s">
        <v>71</v>
      </c>
    </row>
    <row r="47" spans="1:15" ht="27.75" customHeight="1" thickBot="1">
      <c r="A47" s="174"/>
      <c r="B47" s="16" t="s">
        <v>96</v>
      </c>
      <c r="C47" s="16" t="s">
        <v>10</v>
      </c>
      <c r="D47" s="50">
        <f>H47+K47+N47</f>
        <v>4</v>
      </c>
      <c r="E47" s="16" t="s">
        <v>11</v>
      </c>
      <c r="F47" s="52" t="s">
        <v>51</v>
      </c>
      <c r="G47" s="133">
        <v>25</v>
      </c>
      <c r="H47" s="134">
        <v>2</v>
      </c>
      <c r="I47" s="135" t="s">
        <v>73</v>
      </c>
      <c r="J47" s="136">
        <v>25</v>
      </c>
      <c r="K47" s="137">
        <v>2</v>
      </c>
      <c r="L47" s="138" t="s">
        <v>73</v>
      </c>
      <c r="M47" s="136"/>
      <c r="N47" s="137"/>
      <c r="O47" s="139"/>
    </row>
    <row r="48" spans="1:15" ht="7.5" customHeight="1" thickBot="1" thickTop="1">
      <c r="A48" s="23" t="s">
        <v>39</v>
      </c>
      <c r="B48" s="53"/>
      <c r="C48" s="53"/>
      <c r="D48" s="113">
        <f>SUM(D45:D47)</f>
        <v>10</v>
      </c>
      <c r="E48" s="53"/>
      <c r="F48" s="55"/>
      <c r="G48" s="92">
        <f>SUM(G45:G47)</f>
        <v>25</v>
      </c>
      <c r="H48" s="92">
        <f>SUM(H45:H47)</f>
        <v>2</v>
      </c>
      <c r="I48" s="94"/>
      <c r="J48" s="92">
        <f>SUM(J45:J47)</f>
        <v>25</v>
      </c>
      <c r="K48" s="92">
        <f>SUM(K45:K47)</f>
        <v>2</v>
      </c>
      <c r="L48" s="107"/>
      <c r="M48" s="92">
        <f>SUM(M45:M47)</f>
        <v>60</v>
      </c>
      <c r="N48" s="92">
        <f>SUM(N45:N47)</f>
        <v>6</v>
      </c>
      <c r="O48" s="108"/>
    </row>
    <row r="49" ht="4.5" customHeight="1" thickBot="1" thickTop="1"/>
    <row r="50" spans="1:15" ht="19.5" customHeight="1" thickTop="1">
      <c r="A50" s="171" t="s">
        <v>33</v>
      </c>
      <c r="B50" s="171" t="s">
        <v>28</v>
      </c>
      <c r="C50" s="49" t="s">
        <v>97</v>
      </c>
      <c r="D50" s="50">
        <f>H50+K50+N50</f>
        <v>2</v>
      </c>
      <c r="E50" s="13" t="s">
        <v>30</v>
      </c>
      <c r="F50" s="56" t="s">
        <v>51</v>
      </c>
      <c r="G50" s="114">
        <v>25</v>
      </c>
      <c r="H50" s="106">
        <v>2</v>
      </c>
      <c r="I50" s="115" t="s">
        <v>73</v>
      </c>
      <c r="J50" s="99"/>
      <c r="K50" s="104"/>
      <c r="L50" s="105"/>
      <c r="M50" s="99"/>
      <c r="N50" s="104"/>
      <c r="O50" s="116"/>
    </row>
    <row r="51" spans="1:15" ht="27.75" customHeight="1">
      <c r="A51" s="174"/>
      <c r="B51" s="172"/>
      <c r="C51" s="49" t="s">
        <v>87</v>
      </c>
      <c r="D51" s="35">
        <f>H51+K51+N51</f>
        <v>2</v>
      </c>
      <c r="E51" s="16" t="s">
        <v>19</v>
      </c>
      <c r="F51" s="56" t="s">
        <v>51</v>
      </c>
      <c r="G51" s="42"/>
      <c r="H51" s="57"/>
      <c r="I51" s="59"/>
      <c r="J51" s="20"/>
      <c r="K51" s="60"/>
      <c r="L51" s="47"/>
      <c r="M51" s="20">
        <v>20</v>
      </c>
      <c r="N51" s="60">
        <v>2</v>
      </c>
      <c r="O51" s="47" t="s">
        <v>73</v>
      </c>
    </row>
    <row r="52" spans="1:15" ht="27" customHeight="1" thickBot="1">
      <c r="A52" s="174"/>
      <c r="B52" s="16" t="s">
        <v>15</v>
      </c>
      <c r="C52" s="49" t="s">
        <v>14</v>
      </c>
      <c r="D52" s="35">
        <f>H52+K52+N52</f>
        <v>3</v>
      </c>
      <c r="E52" s="16" t="s">
        <v>85</v>
      </c>
      <c r="F52" s="126" t="s">
        <v>51</v>
      </c>
      <c r="G52" s="77"/>
      <c r="H52" s="78"/>
      <c r="I52" s="80"/>
      <c r="J52" s="77"/>
      <c r="K52" s="78"/>
      <c r="L52" s="80"/>
      <c r="M52" s="77">
        <v>30</v>
      </c>
      <c r="N52" s="78">
        <v>3</v>
      </c>
      <c r="O52" s="80" t="s">
        <v>73</v>
      </c>
    </row>
    <row r="53" spans="1:15" ht="9" customHeight="1" thickBot="1" thickTop="1">
      <c r="A53" s="125" t="s">
        <v>39</v>
      </c>
      <c r="B53" s="5"/>
      <c r="C53" s="61"/>
      <c r="D53" s="62">
        <f>SUM(D50:D52)</f>
        <v>7</v>
      </c>
      <c r="E53" s="5"/>
      <c r="F53" s="52"/>
      <c r="G53" s="102">
        <f>SUM(G50:G52)</f>
        <v>25</v>
      </c>
      <c r="H53" s="102">
        <f>SUM(H50:H52)</f>
        <v>2</v>
      </c>
      <c r="I53" s="63"/>
      <c r="J53" s="102"/>
      <c r="K53" s="102"/>
      <c r="L53" s="64"/>
      <c r="M53" s="102">
        <f>SUM(M50:M52)</f>
        <v>50</v>
      </c>
      <c r="N53" s="102">
        <f>SUM(N50:N52)</f>
        <v>5</v>
      </c>
      <c r="O53" s="64"/>
    </row>
    <row r="54" ht="3.75" customHeight="1" thickBot="1" thickTop="1"/>
    <row r="55" spans="1:15" ht="18" customHeight="1" thickBot="1" thickTop="1">
      <c r="A55" s="16" t="s">
        <v>34</v>
      </c>
      <c r="B55" s="16"/>
      <c r="C55" s="16"/>
      <c r="D55" s="50">
        <f>H55+K55+N55</f>
        <v>18</v>
      </c>
      <c r="E55" s="16"/>
      <c r="F55" s="127"/>
      <c r="G55" s="128"/>
      <c r="H55" s="129" t="s">
        <v>6</v>
      </c>
      <c r="I55" s="130"/>
      <c r="J55" s="131"/>
      <c r="K55" s="129" t="s">
        <v>37</v>
      </c>
      <c r="L55" s="132"/>
      <c r="M55" s="128"/>
      <c r="N55" s="129" t="s">
        <v>7</v>
      </c>
      <c r="O55" s="130"/>
    </row>
    <row r="56" spans="1:15" ht="7.5" customHeight="1" thickBot="1" thickTop="1">
      <c r="A56" s="23" t="s">
        <v>39</v>
      </c>
      <c r="D56" s="26">
        <v>18</v>
      </c>
      <c r="G56" s="65"/>
      <c r="H56" s="66" t="s">
        <v>6</v>
      </c>
      <c r="I56" s="67"/>
      <c r="J56" s="65"/>
      <c r="K56" s="66" t="s">
        <v>37</v>
      </c>
      <c r="L56" s="68"/>
      <c r="M56" s="67"/>
      <c r="N56" s="66" t="s">
        <v>7</v>
      </c>
      <c r="O56" s="68"/>
    </row>
    <row r="57" ht="3.75" customHeight="1" thickBot="1" thickTop="1"/>
    <row r="58" spans="1:15" ht="16.5" customHeight="1" thickTop="1">
      <c r="A58" s="171" t="s">
        <v>35</v>
      </c>
      <c r="B58" s="13" t="s">
        <v>54</v>
      </c>
      <c r="C58" s="14" t="s">
        <v>88</v>
      </c>
      <c r="D58" s="15">
        <f>H58+K58</f>
        <v>7</v>
      </c>
      <c r="E58" s="16" t="s">
        <v>55</v>
      </c>
      <c r="F58" s="51" t="s">
        <v>70</v>
      </c>
      <c r="G58" s="30">
        <v>40</v>
      </c>
      <c r="H58" s="69">
        <v>4</v>
      </c>
      <c r="I58" s="70" t="s">
        <v>73</v>
      </c>
      <c r="J58" s="71" t="s">
        <v>86</v>
      </c>
      <c r="K58" s="72" t="s">
        <v>84</v>
      </c>
      <c r="L58" s="73" t="s">
        <v>73</v>
      </c>
      <c r="M58" s="74"/>
      <c r="N58" s="69"/>
      <c r="O58" s="75"/>
    </row>
    <row r="59" spans="1:15" ht="21.75" customHeight="1" thickBot="1">
      <c r="A59" s="172"/>
      <c r="B59" s="16"/>
      <c r="C59" s="76"/>
      <c r="D59" s="50">
        <f>N59</f>
        <v>9</v>
      </c>
      <c r="E59" s="16" t="s">
        <v>56</v>
      </c>
      <c r="F59" s="51" t="s">
        <v>78</v>
      </c>
      <c r="G59" s="77"/>
      <c r="H59" s="78"/>
      <c r="I59" s="79"/>
      <c r="J59" s="77"/>
      <c r="K59" s="78"/>
      <c r="L59" s="80"/>
      <c r="M59" s="81"/>
      <c r="N59" s="78">
        <v>9</v>
      </c>
      <c r="O59" s="80" t="s">
        <v>71</v>
      </c>
    </row>
    <row r="60" spans="1:15" ht="7.5" customHeight="1" thickBot="1" thickTop="1">
      <c r="A60" s="23" t="s">
        <v>39</v>
      </c>
      <c r="B60" s="53"/>
      <c r="C60" s="61"/>
      <c r="D60" s="54">
        <f>SUM(D58:D59)</f>
        <v>16</v>
      </c>
      <c r="E60" s="53"/>
      <c r="F60" s="53"/>
      <c r="G60" s="92">
        <f>SUM(G58:G59)</f>
        <v>40</v>
      </c>
      <c r="H60" s="92">
        <f>SUM(H58:H59)</f>
        <v>4</v>
      </c>
      <c r="I60" s="94"/>
      <c r="J60" s="109" t="s">
        <v>86</v>
      </c>
      <c r="K60" s="109" t="s">
        <v>84</v>
      </c>
      <c r="L60" s="107"/>
      <c r="M60" s="110"/>
      <c r="N60" s="111">
        <f>SUM(N58:N59)</f>
        <v>9</v>
      </c>
      <c r="O60" s="108"/>
    </row>
    <row r="61" spans="1:15" s="83" customFormat="1" ht="4.5" customHeight="1" thickBot="1" thickTop="1">
      <c r="A61" s="82"/>
      <c r="B61" s="53"/>
      <c r="C61" s="53"/>
      <c r="D61" s="48"/>
      <c r="E61" s="53"/>
      <c r="F61" s="53"/>
      <c r="G61" s="112"/>
      <c r="H61" s="24"/>
      <c r="I61" s="112"/>
      <c r="J61" s="112"/>
      <c r="K61" s="24"/>
      <c r="L61" s="112"/>
      <c r="M61" s="112"/>
      <c r="N61" s="24"/>
      <c r="O61" s="112"/>
    </row>
    <row r="62" spans="1:15" s="83" customFormat="1" ht="7.5" customHeight="1" thickBot="1" thickTop="1">
      <c r="A62" s="84" t="s">
        <v>72</v>
      </c>
      <c r="B62" s="24"/>
      <c r="C62" s="24"/>
      <c r="D62" s="85">
        <f>D60+D56+D53+D48+D43+D35</f>
        <v>180</v>
      </c>
      <c r="E62" s="24"/>
      <c r="F62" s="24"/>
      <c r="G62" s="100">
        <f>G60+G56+G53+G48+G43+G35</f>
        <v>355</v>
      </c>
      <c r="H62" s="100">
        <f>H60+H56+H53+H48+H43+H35</f>
        <v>60</v>
      </c>
      <c r="I62" s="86"/>
      <c r="J62" s="101">
        <f>J60+J56+J53+J48+J43+J35</f>
        <v>350</v>
      </c>
      <c r="K62" s="101">
        <f>K60+K56+K53+K48+K43+K35</f>
        <v>60</v>
      </c>
      <c r="L62" s="87"/>
      <c r="M62" s="101">
        <f>M60+M56+M53+M48+M43+M35</f>
        <v>270</v>
      </c>
      <c r="N62" s="101">
        <f>N60+N56+N53+N48+N43+N35</f>
        <v>60</v>
      </c>
      <c r="O62" s="88"/>
    </row>
    <row r="63" ht="4.5" customHeight="1" thickBot="1"/>
    <row r="64" spans="1:15" ht="9.75" customHeight="1">
      <c r="A64" s="256" t="s">
        <v>42</v>
      </c>
      <c r="B64" s="257"/>
      <c r="C64" s="257"/>
      <c r="D64" s="257"/>
      <c r="E64" s="258"/>
      <c r="F64" s="196"/>
      <c r="G64" s="197"/>
      <c r="H64" s="217"/>
      <c r="I64" s="218"/>
      <c r="K64" s="250" t="s">
        <v>1</v>
      </c>
      <c r="L64" s="251"/>
      <c r="M64" s="252"/>
      <c r="N64" s="248">
        <f>G62+J62+M62</f>
        <v>975</v>
      </c>
      <c r="O64" s="249"/>
    </row>
    <row r="65" spans="1:15" ht="10.5" customHeight="1" thickBot="1">
      <c r="A65" s="228" t="s">
        <v>22</v>
      </c>
      <c r="B65" s="229"/>
      <c r="C65" s="229"/>
      <c r="D65" s="229"/>
      <c r="E65" s="230"/>
      <c r="F65" s="198"/>
      <c r="G65" s="199"/>
      <c r="H65" s="260"/>
      <c r="I65" s="261"/>
      <c r="K65" s="253" t="s">
        <v>2</v>
      </c>
      <c r="L65" s="254"/>
      <c r="M65" s="255"/>
      <c r="N65" s="246">
        <f>COUNTIF(I4:O64,"E")</f>
        <v>20</v>
      </c>
      <c r="O65" s="247"/>
    </row>
    <row r="66" spans="6:10" ht="4.5" customHeight="1">
      <c r="F66" s="259"/>
      <c r="G66" s="259"/>
      <c r="H66" s="259"/>
      <c r="I66" s="259"/>
      <c r="J66" s="259"/>
    </row>
    <row r="67" spans="1:15" ht="6.75" customHeight="1">
      <c r="A67" s="103" t="s">
        <v>76</v>
      </c>
      <c r="E67" s="242" t="s">
        <v>79</v>
      </c>
      <c r="F67" s="243"/>
      <c r="G67" s="243"/>
      <c r="H67" s="243"/>
      <c r="I67" s="243"/>
      <c r="J67" s="243"/>
      <c r="K67" s="243"/>
      <c r="L67" s="243"/>
      <c r="M67" s="243"/>
      <c r="N67" s="243"/>
      <c r="O67" s="243"/>
    </row>
    <row r="68" spans="1:15" ht="9.75" customHeight="1">
      <c r="A68" s="89" t="s">
        <v>89</v>
      </c>
      <c r="E68" s="244" t="s">
        <v>80</v>
      </c>
      <c r="F68" s="245"/>
      <c r="G68" s="245"/>
      <c r="H68" s="245"/>
      <c r="I68" s="245"/>
      <c r="J68" s="245"/>
      <c r="K68" s="245"/>
      <c r="L68" s="245"/>
      <c r="M68" s="245"/>
      <c r="N68" s="245"/>
      <c r="O68" s="245"/>
    </row>
    <row r="69" ht="9" customHeight="1">
      <c r="A69" s="89" t="s">
        <v>90</v>
      </c>
    </row>
    <row r="70" ht="6.75" customHeight="1">
      <c r="A70" s="89" t="s">
        <v>91</v>
      </c>
    </row>
  </sheetData>
  <sheetProtection/>
  <mergeCells count="91">
    <mergeCell ref="D31:D33"/>
    <mergeCell ref="F31:F33"/>
    <mergeCell ref="G31:G33"/>
    <mergeCell ref="O31:O33"/>
    <mergeCell ref="H31:H33"/>
    <mergeCell ref="I31:I33"/>
    <mergeCell ref="J31:J33"/>
    <mergeCell ref="K31:K33"/>
    <mergeCell ref="L31:L33"/>
    <mergeCell ref="M31:M33"/>
    <mergeCell ref="N31:N33"/>
    <mergeCell ref="E67:O67"/>
    <mergeCell ref="E68:O68"/>
    <mergeCell ref="N65:O65"/>
    <mergeCell ref="N64:O64"/>
    <mergeCell ref="K64:M64"/>
    <mergeCell ref="K65:M65"/>
    <mergeCell ref="A64:E64"/>
    <mergeCell ref="F66:J66"/>
    <mergeCell ref="H65:I65"/>
    <mergeCell ref="A65:E65"/>
    <mergeCell ref="A37:A42"/>
    <mergeCell ref="C39:C40"/>
    <mergeCell ref="N26:N28"/>
    <mergeCell ref="J26:J28"/>
    <mergeCell ref="M26:M28"/>
    <mergeCell ref="C31:C33"/>
    <mergeCell ref="I39:I40"/>
    <mergeCell ref="J39:J40"/>
    <mergeCell ref="H39:H40"/>
    <mergeCell ref="C37:C38"/>
    <mergeCell ref="D37:D38"/>
    <mergeCell ref="B39:B40"/>
    <mergeCell ref="B37:B38"/>
    <mergeCell ref="D39:D40"/>
    <mergeCell ref="D26:D29"/>
    <mergeCell ref="I26:I28"/>
    <mergeCell ref="H26:H28"/>
    <mergeCell ref="B26:B29"/>
    <mergeCell ref="C26:C29"/>
    <mergeCell ref="J24:L24"/>
    <mergeCell ref="E26:E28"/>
    <mergeCell ref="F26:F28"/>
    <mergeCell ref="H64:I64"/>
    <mergeCell ref="G39:G40"/>
    <mergeCell ref="E39:E40"/>
    <mergeCell ref="F39:F40"/>
    <mergeCell ref="E31:E33"/>
    <mergeCell ref="A58:A59"/>
    <mergeCell ref="F64:G64"/>
    <mergeCell ref="F65:G65"/>
    <mergeCell ref="M24:O24"/>
    <mergeCell ref="G24:I24"/>
    <mergeCell ref="O39:O40"/>
    <mergeCell ref="K39:K40"/>
    <mergeCell ref="L39:L40"/>
    <mergeCell ref="M39:M40"/>
    <mergeCell ref="N39:N40"/>
    <mergeCell ref="O26:O28"/>
    <mergeCell ref="G26:G28"/>
    <mergeCell ref="A1:O1"/>
    <mergeCell ref="A2:O2"/>
    <mergeCell ref="A3:O3"/>
    <mergeCell ref="C12:O12"/>
    <mergeCell ref="C5:O5"/>
    <mergeCell ref="C7:O7"/>
    <mergeCell ref="C6:O6"/>
    <mergeCell ref="C8:O8"/>
    <mergeCell ref="A5:B5"/>
    <mergeCell ref="C9:O9"/>
    <mergeCell ref="C10:O10"/>
    <mergeCell ref="C13:O13"/>
    <mergeCell ref="C14:O14"/>
    <mergeCell ref="C18:O18"/>
    <mergeCell ref="C21:O21"/>
    <mergeCell ref="C11:O11"/>
    <mergeCell ref="C20:O20"/>
    <mergeCell ref="A17:B17"/>
    <mergeCell ref="C17:O17"/>
    <mergeCell ref="C15:O15"/>
    <mergeCell ref="C19:O19"/>
    <mergeCell ref="B41:B42"/>
    <mergeCell ref="B50:B51"/>
    <mergeCell ref="A21:B21"/>
    <mergeCell ref="A45:A47"/>
    <mergeCell ref="A50:A52"/>
    <mergeCell ref="A23:O23"/>
    <mergeCell ref="A26:A34"/>
    <mergeCell ref="K26:K28"/>
    <mergeCell ref="L26:L28"/>
    <mergeCell ref="B30:B33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05&amp;R&amp;"Verdana,Grassetto"&amp;7BATTERIA E PERCUSSIONI JAZZ</oddHeader>
    <oddFooter>&amp;C&amp;"ver,Normale"&amp;8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2010-08-06T09:54:26Z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