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220" windowWidth="30860" windowHeight="18980" tabRatio="169" activeTab="0"/>
  </bookViews>
  <sheets>
    <sheet name="DPCL 00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<sst xmlns="http://schemas.openxmlformats.org/spreadsheetml/2006/main" count="171" uniqueCount="103">
  <si>
    <r>
      <t xml:space="preserve">Al termine degli studi relativi al Diploma Accademico di primo livello in </t>
    </r>
    <r>
      <rPr>
        <b/>
        <sz val="6"/>
        <rFont val="Verdana"/>
        <family val="0"/>
      </rPr>
      <t xml:space="preserve">Chitarra jazz </t>
    </r>
    <r>
      <rPr>
        <sz val="6"/>
        <rFont val="Verdana"/>
        <family val="0"/>
      </rPr>
      <t xml:space="preserve">gli studenti devono aver acquisito le conoscenze delle </t>
    </r>
  </si>
  <si>
    <t>Tali obiettivi dovranno essere raggiunti anche favorendo lo sviluppo della capacità percettiva dell’udito e di memorizzazione e con l'acquisizione</t>
  </si>
  <si>
    <t>Discipline interpretative del jazz, delle musiche improvvisate e audiotattili</t>
  </si>
  <si>
    <t>Ear training</t>
  </si>
  <si>
    <t>CFA settore</t>
  </si>
  <si>
    <t>tipologia delle attività formative</t>
  </si>
  <si>
    <t>area disciplinare</t>
  </si>
  <si>
    <t>disciplina</t>
  </si>
  <si>
    <t>tip.</t>
  </si>
  <si>
    <t>CFA</t>
  </si>
  <si>
    <t>val.</t>
  </si>
  <si>
    <t>Discipline teorico-analitico-pratiche</t>
  </si>
  <si>
    <t>Discipline interpretative d'assieme</t>
  </si>
  <si>
    <t>L</t>
  </si>
  <si>
    <t xml:space="preserve">codice
settore artistico-disciplinare </t>
  </si>
  <si>
    <t xml:space="preserve">Specifica cura dovrà essere dedicata all’acquisizione di adeguate tecniche di controllo posturale ed emozionale.
</t>
  </si>
  <si>
    <t>Tot. ore</t>
  </si>
  <si>
    <t>Tot. esami</t>
  </si>
  <si>
    <t>Storia e storiografia della musica</t>
  </si>
  <si>
    <t>7</t>
  </si>
  <si>
    <t>5</t>
  </si>
  <si>
    <t>INTEGRATIVE O AFFINI</t>
  </si>
  <si>
    <t>ULTERIORI</t>
  </si>
  <si>
    <t>A SCELTA DELLO STUDENTE</t>
  </si>
  <si>
    <t>PROVA FINALE E CONOSCENZA DELLA LINGUA STRANIERA</t>
  </si>
  <si>
    <t>Discipline linguistiche</t>
  </si>
  <si>
    <t>Lingua straniera comunitaria</t>
  </si>
  <si>
    <t>Prova finale</t>
  </si>
  <si>
    <r>
      <t xml:space="preserve">E </t>
    </r>
    <r>
      <rPr>
        <sz val="6"/>
        <rFont val="Verdana"/>
        <family val="0"/>
      </rPr>
      <t>= valutazione in trentesimi e crediti conferiti da commissione a seguito di esame</t>
    </r>
  </si>
  <si>
    <r>
      <t xml:space="preserve">CODM/06 
</t>
    </r>
    <r>
      <rPr>
        <b/>
        <sz val="6"/>
        <rFont val="Verdana"/>
        <family val="0"/>
      </rPr>
      <t>STORIA DEL JAZZ, DELLE MUSICHE IMPROVVISATE E AUDIOTATTILI</t>
    </r>
  </si>
  <si>
    <r>
      <t xml:space="preserve">COMI/01                                 </t>
    </r>
    <r>
      <rPr>
        <b/>
        <sz val="6"/>
        <rFont val="Verdana"/>
        <family val="0"/>
      </rPr>
      <t>ESERCITAZIONI CORALI</t>
    </r>
  </si>
  <si>
    <t>Musica d'insieme vocale e repertorio corale</t>
  </si>
  <si>
    <r>
      <t xml:space="preserve">CODC/04                     
</t>
    </r>
    <r>
      <rPr>
        <b/>
        <sz val="6"/>
        <rFont val="Verdana"/>
        <family val="0"/>
      </rPr>
      <t>COMPOSIZIONE JAZZ</t>
    </r>
  </si>
  <si>
    <r>
      <t xml:space="preserve">COMI/06
</t>
    </r>
    <r>
      <rPr>
        <b/>
        <sz val="6"/>
        <rFont val="Verdana"/>
        <family val="0"/>
      </rPr>
      <t>MUSICA D'INSIEME JAZZ</t>
    </r>
  </si>
  <si>
    <r>
      <t xml:space="preserve">COMI/08                      
</t>
    </r>
    <r>
      <rPr>
        <b/>
        <sz val="6"/>
        <rFont val="Verdana"/>
        <family val="0"/>
      </rPr>
      <t>TECNICHE DI IMPROVVISAZIONE MUSICALE</t>
    </r>
  </si>
  <si>
    <r>
      <t>G</t>
    </r>
    <r>
      <rPr>
        <sz val="6"/>
        <rFont val="Verdana"/>
        <family val="0"/>
      </rPr>
      <t xml:space="preserve"> = disciplina d'insieme o di gruppo </t>
    </r>
  </si>
  <si>
    <r>
      <t>C</t>
    </r>
    <r>
      <rPr>
        <sz val="6"/>
        <rFont val="Verdana"/>
        <family val="0"/>
      </rPr>
      <t xml:space="preserve"> = disciplina collettiva teorica o pratica </t>
    </r>
  </si>
  <si>
    <r>
      <t>L</t>
    </r>
    <r>
      <rPr>
        <sz val="6"/>
        <rFont val="Verdana"/>
        <family val="0"/>
      </rPr>
      <t xml:space="preserve"> = laboratorio</t>
    </r>
  </si>
  <si>
    <t>Discipline della musica elettronica e delle tecnologie del suono</t>
  </si>
  <si>
    <t>Acustica musicale</t>
  </si>
  <si>
    <t>Informatica musicale</t>
  </si>
  <si>
    <t>Tecnologie e tecniche delle riprese e della registrazione audio</t>
  </si>
  <si>
    <t>particolare rilievo allo studio del repertorio più rappresentativo dello strumento - incluso quello d'insieme - e delle relative prassi esecutive</t>
  </si>
  <si>
    <r>
      <t xml:space="preserve">CODM/04 
</t>
    </r>
    <r>
      <rPr>
        <b/>
        <sz val="6"/>
        <rFont val="Verdana"/>
        <family val="0"/>
      </rPr>
      <t>STORIA DELLA MUSICA</t>
    </r>
  </si>
  <si>
    <r>
      <t xml:space="preserve">CODD/07                                                                         </t>
    </r>
    <r>
      <rPr>
        <b/>
        <sz val="6"/>
        <rFont val="Verdana"/>
        <family val="0"/>
      </rPr>
      <t>TECNICHE DI CONSAPEVOLEZZA E DI ESPRESSIONE CORPOREA</t>
    </r>
  </si>
  <si>
    <t>Discipline didattiche</t>
  </si>
  <si>
    <r>
      <t xml:space="preserve">COME/04                                                          </t>
    </r>
    <r>
      <rPr>
        <b/>
        <sz val="6"/>
        <rFont val="Verdana"/>
        <family val="0"/>
      </rPr>
      <t>ELETTROACUSTICA</t>
    </r>
  </si>
  <si>
    <r>
      <t xml:space="preserve">CODL/02                                                           </t>
    </r>
    <r>
      <rPr>
        <b/>
        <sz val="6"/>
        <rFont val="Verdana"/>
        <family val="0"/>
      </rPr>
      <t>LINGUA STRANIERA COMUNITARIA</t>
    </r>
  </si>
  <si>
    <r>
      <t xml:space="preserve">CODC/05                                                                                      </t>
    </r>
    <r>
      <rPr>
        <b/>
        <sz val="6"/>
        <rFont val="Verdana"/>
        <family val="0"/>
      </rPr>
      <t>ORCHESTRAZIONE E CONCERTAZIONE JAZZ</t>
    </r>
  </si>
  <si>
    <t>Storia del jazz</t>
  </si>
  <si>
    <t>Prassi esecutive e repertori</t>
  </si>
  <si>
    <t>DCPL 10 CORSO DI DIPLOMA ACCADEMICO DI PRIMO LIVELLO IN CHITARRA JAZZ</t>
  </si>
  <si>
    <r>
      <t xml:space="preserve">COMJ/02
</t>
    </r>
    <r>
      <rPr>
        <b/>
        <sz val="6"/>
        <rFont val="Verdana"/>
        <family val="0"/>
      </rPr>
      <t>CHITARRA JAZZ</t>
    </r>
  </si>
  <si>
    <t xml:space="preserve">anche con la finalità di sviluppare la capacità dello studente di interagire all'interno di gruppi musicali diversamente composti. </t>
  </si>
  <si>
    <r>
      <t xml:space="preserve">COME/05                                                                                     </t>
    </r>
    <r>
      <rPr>
        <b/>
        <sz val="6"/>
        <rFont val="Verdana"/>
        <family val="0"/>
      </rPr>
      <t>INFORMATICA MUSICALE</t>
    </r>
  </si>
  <si>
    <t>Pianoforte per strumenti e canto jazz</t>
  </si>
  <si>
    <r>
      <t xml:space="preserve">COMJ/09                                 </t>
    </r>
    <r>
      <rPr>
        <b/>
        <sz val="6"/>
        <rFont val="Verdana"/>
        <family val="0"/>
      </rPr>
      <t>PIANOFORTE JAZZ</t>
    </r>
  </si>
  <si>
    <t xml:space="preserve">CFA obbligatori da conseguire nell’ambito delle attività di base e caratterizzanti: </t>
  </si>
  <si>
    <t>OBIETTIVI FORMATIVI</t>
  </si>
  <si>
    <t>PROSPETTIVE OCCUPAZIONALI</t>
  </si>
  <si>
    <t>I ANNUALITÀ</t>
  </si>
  <si>
    <t>II ANNUALITÀ</t>
  </si>
  <si>
    <t>III ANNUALITÀ</t>
  </si>
  <si>
    <t>SCUOLA DI JAZZ</t>
  </si>
  <si>
    <t>Discipline compositive</t>
  </si>
  <si>
    <t>Armonia jazz</t>
  </si>
  <si>
    <t>Prassi esecutive e repertori jazz</t>
  </si>
  <si>
    <t>Tecniche di improvvisazione musicale</t>
  </si>
  <si>
    <t>Improvvisazione allo strumento</t>
  </si>
  <si>
    <t xml:space="preserve">DIPARTIMENTO DI NUOVE TECNOLOGIE E LINGUAGGI MUSICALI                                                                </t>
  </si>
  <si>
    <t>Il corso offre allo studente possibilità di impiego nei seguenti ambiti:</t>
  </si>
  <si>
    <t>- Strumentista solista jazz e popular</t>
  </si>
  <si>
    <t>6</t>
  </si>
  <si>
    <t>G</t>
  </si>
  <si>
    <t>CFA settori obbligatori previsti dal DM 124/09 nell’ambito delle attività di base e caratterizzanti [min. 108]:</t>
  </si>
  <si>
    <t>TOTALE</t>
  </si>
  <si>
    <t>PIANO DELL'OFFERTA DIDATTICA</t>
  </si>
  <si>
    <t>Discipline musicologiche</t>
  </si>
  <si>
    <t>Al termine del Triennio gli studenti devono aver acquisito una conoscenza approfondita degli aspetti stilistici, storici estetici generali e relativi</t>
  </si>
  <si>
    <t>al proprio specifico indirizzo. Inoltre, con riferimento alla specificità dei singoli corsi, lo studente dovrà possedere adeguate competenze</t>
  </si>
  <si>
    <t>- Strumentista in gruppi jazz e popular</t>
  </si>
  <si>
    <t>- Strumentista in formazioni orchestrali jazz e popular</t>
  </si>
  <si>
    <t>Tecniche di scrittura e arrangiamento per vari tipi di ensemble</t>
  </si>
  <si>
    <t>3</t>
  </si>
  <si>
    <t>Tecniche di espressione e consapevolezza corporea</t>
  </si>
  <si>
    <t>30</t>
  </si>
  <si>
    <r>
      <t xml:space="preserve">I </t>
    </r>
    <r>
      <rPr>
        <sz val="6"/>
        <rFont val="Verdana"/>
        <family val="0"/>
      </rPr>
      <t>= disciplina individuale</t>
    </r>
  </si>
  <si>
    <t xml:space="preserve">di specifiche conoscenze relative ai modelli organizzativi, compositivi ed analitici della musica ed alla loro interazione. </t>
  </si>
  <si>
    <t>FORMAZIONE DI BASE</t>
  </si>
  <si>
    <t>riferite all'ambito dell'improvvisazione. E' obiettivo formativo del corso anche l’acquisizione di adeguate competenze nel campo dell'informatica</t>
  </si>
  <si>
    <t>musicale nonché quelle relative ad una seconda lingua comunitaria.</t>
  </si>
  <si>
    <t>C</t>
  </si>
  <si>
    <t>E</t>
  </si>
  <si>
    <t>TOTALI</t>
  </si>
  <si>
    <t>ID</t>
  </si>
  <si>
    <t>ore</t>
  </si>
  <si>
    <t>CARATTERIZZANTI</t>
  </si>
  <si>
    <r>
      <t xml:space="preserve">COME/03                                                                                      </t>
    </r>
    <r>
      <rPr>
        <b/>
        <sz val="6"/>
        <rFont val="Verdana"/>
        <family val="0"/>
      </rPr>
      <t>ACUSTICA MUSICALE</t>
    </r>
  </si>
  <si>
    <t xml:space="preserve">tecniche e le competenze specifiche tali da consentire loro di realizzare concretamente la propria idea artistica. A tal fine sarà dato </t>
  </si>
  <si>
    <t xml:space="preserve"> Lettura cantata, intonazione e ritmica</t>
  </si>
  <si>
    <t>I</t>
  </si>
  <si>
    <r>
      <t xml:space="preserve">ID </t>
    </r>
    <r>
      <rPr>
        <sz val="6"/>
        <rFont val="Verdana"/>
        <family val="0"/>
      </rPr>
      <t>= valutazione con giudizio di idoneità e crediti conferiti dal docente</t>
    </r>
  </si>
  <si>
    <r>
      <t xml:space="preserve">COTP/06
</t>
    </r>
    <r>
      <rPr>
        <b/>
        <sz val="6"/>
        <rFont val="Verdana"/>
        <family val="0"/>
      </rPr>
      <t>TEORIA, RITMICA E PERCEZIONE MUSICALE</t>
    </r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</si>
</sst>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F800]dddd\,\ mmmm\ dd\,\ yyyy"/>
    <numFmt numFmtId="175" formatCode="[$-410]dddd\ d\ mmmm\ yyyy"/>
    <numFmt numFmtId="176" formatCode="h\.mm\.ss"/>
    <numFmt numFmtId="177" formatCode="0.0%"/>
    <numFmt numFmtId="178" formatCode="0.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8"/>
      <name val="Verdana"/>
      <family val="0"/>
    </font>
    <font>
      <sz val="6"/>
      <name val="Verdana"/>
      <family val="0"/>
    </font>
    <font>
      <b/>
      <sz val="6"/>
      <name val="Verdana"/>
      <family val="0"/>
    </font>
    <font>
      <b/>
      <sz val="6"/>
      <color indexed="60"/>
      <name val="Verdana"/>
      <family val="0"/>
    </font>
    <font>
      <b/>
      <sz val="6"/>
      <color indexed="63"/>
      <name val="Verdana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>
        <color indexed="8"/>
      </right>
      <top style="double"/>
      <bottom style="thin"/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thin">
        <color indexed="8"/>
      </left>
      <right style="double"/>
      <top style="double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 style="double">
        <color indexed="8"/>
      </right>
      <top style="double"/>
      <bottom style="double"/>
    </border>
    <border>
      <left style="thin">
        <color indexed="8"/>
      </left>
      <right style="double">
        <color indexed="8"/>
      </right>
      <top style="double"/>
      <bottom style="double"/>
    </border>
    <border>
      <left style="thin">
        <color indexed="8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double">
        <color indexed="8"/>
      </left>
      <right style="thin">
        <color indexed="8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double">
        <color indexed="8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>
        <color indexed="8"/>
      </left>
      <right style="thin">
        <color indexed="8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>
        <color indexed="8"/>
      </right>
      <top style="double"/>
      <bottom>
        <color indexed="63"/>
      </bottom>
    </border>
    <border>
      <left style="thin">
        <color indexed="8"/>
      </left>
      <right style="double"/>
      <top style="double"/>
      <bottom>
        <color indexed="63"/>
      </bottom>
    </border>
    <border>
      <left style="double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/>
      <top style="thin">
        <color indexed="8"/>
      </top>
      <bottom style="double"/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2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6" fillId="3" borderId="1" applyNumberFormat="0" applyAlignment="0" applyProtection="0"/>
    <xf numFmtId="41" fontId="0" fillId="0" borderId="0" applyFill="0" applyBorder="0" applyAlignment="0" applyProtection="0"/>
    <xf numFmtId="0" fontId="7" fillId="8" borderId="0" applyNumberFormat="0" applyBorder="0" applyAlignment="0" applyProtection="0"/>
    <xf numFmtId="0" fontId="0" fillId="4" borderId="4" applyNumberFormat="0" applyFon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ill="0" applyBorder="0" applyAlignment="0" applyProtection="0"/>
  </cellStyleXfs>
  <cellXfs count="272">
    <xf numFmtId="0" fontId="0" fillId="0" borderId="0" xfId="0" applyAlignment="1">
      <alignment vertical="top"/>
    </xf>
    <xf numFmtId="49" fontId="22" fillId="0" borderId="0" xfId="0" applyNumberFormat="1" applyFont="1" applyAlignment="1">
      <alignment horizontal="center" vertical="center" wrapText="1"/>
    </xf>
    <xf numFmtId="1" fontId="22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17" borderId="15" xfId="0" applyNumberFormat="1" applyFont="1" applyFill="1" applyBorder="1" applyAlignment="1">
      <alignment horizontal="center" vertical="center" wrapText="1"/>
    </xf>
    <xf numFmtId="49" fontId="23" fillId="17" borderId="16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18" borderId="17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1" fontId="23" fillId="19" borderId="17" xfId="0" applyNumberFormat="1" applyFont="1" applyFill="1" applyBorder="1" applyAlignment="1">
      <alignment horizontal="center" vertical="center"/>
    </xf>
    <xf numFmtId="0" fontId="22" fillId="18" borderId="23" xfId="0" applyFont="1" applyFill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1" fontId="22" fillId="0" borderId="31" xfId="0" applyNumberFormat="1" applyFont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1" fontId="23" fillId="18" borderId="17" xfId="0" applyNumberFormat="1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/>
    </xf>
    <xf numFmtId="0" fontId="22" fillId="0" borderId="45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 wrapText="1"/>
    </xf>
    <xf numFmtId="1" fontId="23" fillId="3" borderId="31" xfId="0" applyNumberFormat="1" applyFont="1" applyFill="1" applyBorder="1" applyAlignment="1">
      <alignment horizontal="center" vertical="center" wrapText="1"/>
    </xf>
    <xf numFmtId="0" fontId="22" fillId="3" borderId="47" xfId="0" applyFont="1" applyFill="1" applyBorder="1" applyAlignment="1">
      <alignment horizontal="center" vertical="center"/>
    </xf>
    <xf numFmtId="0" fontId="22" fillId="3" borderId="48" xfId="0" applyFont="1" applyFill="1" applyBorder="1" applyAlignment="1">
      <alignment horizontal="center" vertical="center"/>
    </xf>
    <xf numFmtId="49" fontId="22" fillId="3" borderId="49" xfId="0" applyNumberFormat="1" applyFont="1" applyFill="1" applyBorder="1" applyAlignment="1">
      <alignment horizontal="center" vertical="center" wrapText="1"/>
    </xf>
    <xf numFmtId="49" fontId="23" fillId="3" borderId="50" xfId="0" applyNumberFormat="1" applyFont="1" applyFill="1" applyBorder="1" applyAlignment="1">
      <alignment horizontal="center" vertical="center" wrapText="1"/>
    </xf>
    <xf numFmtId="49" fontId="22" fillId="3" borderId="51" xfId="0" applyNumberFormat="1" applyFont="1" applyFill="1" applyBorder="1" applyAlignment="1">
      <alignment horizontal="center" vertical="center" wrapText="1"/>
    </xf>
    <xf numFmtId="49" fontId="22" fillId="3" borderId="48" xfId="0" applyNumberFormat="1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49" fontId="22" fillId="0" borderId="54" xfId="0" applyNumberFormat="1" applyFont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wrapText="1"/>
    </xf>
    <xf numFmtId="0" fontId="22" fillId="0" borderId="56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top"/>
    </xf>
    <xf numFmtId="49" fontId="22" fillId="0" borderId="0" xfId="0" applyNumberFormat="1" applyFont="1" applyFill="1" applyAlignment="1">
      <alignment horizontal="center" vertical="center" wrapText="1"/>
    </xf>
    <xf numFmtId="0" fontId="23" fillId="20" borderId="61" xfId="0" applyFont="1" applyFill="1" applyBorder="1" applyAlignment="1">
      <alignment vertical="center"/>
    </xf>
    <xf numFmtId="1" fontId="23" fillId="20" borderId="61" xfId="0" applyNumberFormat="1" applyFont="1" applyFill="1" applyBorder="1" applyAlignment="1">
      <alignment horizontal="center" vertical="center"/>
    </xf>
    <xf numFmtId="0" fontId="23" fillId="20" borderId="62" xfId="0" applyFont="1" applyFill="1" applyBorder="1" applyAlignment="1">
      <alignment horizontal="center" vertical="center"/>
    </xf>
    <xf numFmtId="0" fontId="23" fillId="20" borderId="63" xfId="0" applyFont="1" applyFill="1" applyBorder="1" applyAlignment="1">
      <alignment horizontal="center" vertical="center"/>
    </xf>
    <xf numFmtId="0" fontId="22" fillId="20" borderId="64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2" fillId="0" borderId="65" xfId="0" applyNumberFormat="1" applyFont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/>
    </xf>
    <xf numFmtId="0" fontId="23" fillId="18" borderId="67" xfId="0" applyFont="1" applyFill="1" applyBorder="1" applyAlignment="1">
      <alignment horizontal="center" vertical="center"/>
    </xf>
    <xf numFmtId="0" fontId="23" fillId="18" borderId="47" xfId="0" applyFont="1" applyFill="1" applyBorder="1" applyAlignment="1">
      <alignment horizontal="center" vertical="center"/>
    </xf>
    <xf numFmtId="0" fontId="23" fillId="18" borderId="62" xfId="0" applyFont="1" applyFill="1" applyBorder="1" applyAlignment="1">
      <alignment horizontal="center" vertical="center"/>
    </xf>
    <xf numFmtId="0" fontId="23" fillId="18" borderId="23" xfId="0" applyFont="1" applyFill="1" applyBorder="1" applyAlignment="1">
      <alignment horizontal="center" vertical="center"/>
    </xf>
    <xf numFmtId="0" fontId="23" fillId="21" borderId="67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1" fontId="23" fillId="20" borderId="76" xfId="0" applyNumberFormat="1" applyFont="1" applyFill="1" applyBorder="1" applyAlignment="1">
      <alignment horizontal="center" vertical="center"/>
    </xf>
    <xf numFmtId="1" fontId="23" fillId="20" borderId="77" xfId="0" applyNumberFormat="1" applyFont="1" applyFill="1" applyBorder="1" applyAlignment="1">
      <alignment horizontal="center" vertical="center"/>
    </xf>
    <xf numFmtId="0" fontId="23" fillId="3" borderId="67" xfId="0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23" fillId="0" borderId="78" xfId="0" applyFont="1" applyFill="1" applyBorder="1" applyAlignment="1">
      <alignment horizontal="center" vertical="center"/>
    </xf>
    <xf numFmtId="0" fontId="22" fillId="0" borderId="79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23" fillId="18" borderId="63" xfId="0" applyFont="1" applyFill="1" applyBorder="1" applyAlignment="1">
      <alignment horizontal="center" vertical="center"/>
    </xf>
    <xf numFmtId="0" fontId="23" fillId="18" borderId="64" xfId="0" applyFont="1" applyFill="1" applyBorder="1" applyAlignment="1">
      <alignment horizontal="center" vertical="center"/>
    </xf>
    <xf numFmtId="49" fontId="23" fillId="18" borderId="67" xfId="0" applyNumberFormat="1" applyFont="1" applyFill="1" applyBorder="1" applyAlignment="1">
      <alignment horizontal="center" vertical="center"/>
    </xf>
    <xf numFmtId="0" fontId="23" fillId="18" borderId="81" xfId="0" applyFont="1" applyFill="1" applyBorder="1" applyAlignment="1">
      <alignment horizontal="center" vertical="center"/>
    </xf>
    <xf numFmtId="0" fontId="23" fillId="18" borderId="5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" fontId="23" fillId="18" borderId="31" xfId="0" applyNumberFormat="1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22" fillId="0" borderId="84" xfId="0" applyFont="1" applyFill="1" applyBorder="1" applyAlignment="1">
      <alignment horizontal="center" vertical="center"/>
    </xf>
    <xf numFmtId="0" fontId="22" fillId="0" borderId="85" xfId="0" applyFont="1" applyFill="1" applyBorder="1" applyAlignment="1">
      <alignment horizontal="center" vertical="center"/>
    </xf>
    <xf numFmtId="0" fontId="23" fillId="0" borderId="86" xfId="0" applyFont="1" applyFill="1" applyBorder="1" applyAlignment="1">
      <alignment horizontal="center" vertical="center"/>
    </xf>
    <xf numFmtId="0" fontId="22" fillId="0" borderId="87" xfId="0" applyFont="1" applyFill="1" applyBorder="1" applyAlignment="1">
      <alignment horizontal="center" vertical="center"/>
    </xf>
    <xf numFmtId="49" fontId="23" fillId="17" borderId="17" xfId="0" applyNumberFormat="1" applyFont="1" applyFill="1" applyBorder="1" applyAlignment="1">
      <alignment horizontal="center" vertical="center" wrapText="1"/>
    </xf>
    <xf numFmtId="1" fontId="23" fillId="17" borderId="17" xfId="0" applyNumberFormat="1" applyFont="1" applyFill="1" applyBorder="1" applyAlignment="1">
      <alignment horizontal="center" vertical="center" wrapText="1"/>
    </xf>
    <xf numFmtId="49" fontId="23" fillId="17" borderId="39" xfId="0" applyNumberFormat="1" applyFont="1" applyFill="1" applyBorder="1" applyAlignment="1">
      <alignment horizontal="center" vertical="center" wrapText="1"/>
    </xf>
    <xf numFmtId="49" fontId="23" fillId="17" borderId="70" xfId="0" applyNumberFormat="1" applyFont="1" applyFill="1" applyBorder="1" applyAlignment="1">
      <alignment horizontal="center" vertical="center" wrapText="1"/>
    </xf>
    <xf numFmtId="49" fontId="23" fillId="17" borderId="71" xfId="0" applyNumberFormat="1" applyFont="1" applyFill="1" applyBorder="1" applyAlignment="1">
      <alignment horizontal="center" vertical="center" wrapText="1"/>
    </xf>
    <xf numFmtId="0" fontId="22" fillId="0" borderId="88" xfId="0" applyFont="1" applyFill="1" applyBorder="1" applyAlignment="1">
      <alignment horizontal="center" vertical="center"/>
    </xf>
    <xf numFmtId="0" fontId="22" fillId="0" borderId="89" xfId="0" applyFont="1" applyFill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3" fillId="3" borderId="17" xfId="0" applyFont="1" applyFill="1" applyBorder="1" applyAlignment="1">
      <alignment horizontal="left"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49" fontId="22" fillId="0" borderId="67" xfId="0" applyNumberFormat="1" applyFont="1" applyBorder="1" applyAlignment="1">
      <alignment horizontal="center" vertical="center" wrapText="1"/>
    </xf>
    <xf numFmtId="49" fontId="23" fillId="0" borderId="50" xfId="0" applyNumberFormat="1" applyFont="1" applyBorder="1" applyAlignment="1">
      <alignment horizontal="center" vertical="center" wrapText="1"/>
    </xf>
    <xf numFmtId="49" fontId="22" fillId="0" borderId="47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49" fontId="22" fillId="0" borderId="90" xfId="0" applyNumberFormat="1" applyFont="1" applyBorder="1" applyAlignment="1">
      <alignment horizontal="center" vertical="center" wrapText="1"/>
    </xf>
    <xf numFmtId="0" fontId="22" fillId="0" borderId="91" xfId="0" applyFont="1" applyFill="1" applyBorder="1" applyAlignment="1">
      <alignment horizontal="center" vertical="center"/>
    </xf>
    <xf numFmtId="0" fontId="22" fillId="0" borderId="92" xfId="0" applyFont="1" applyFill="1" applyBorder="1" applyAlignment="1">
      <alignment horizontal="center" vertical="center"/>
    </xf>
    <xf numFmtId="0" fontId="23" fillId="0" borderId="93" xfId="0" applyFont="1" applyFill="1" applyBorder="1" applyAlignment="1">
      <alignment horizontal="center" vertical="center"/>
    </xf>
    <xf numFmtId="0" fontId="22" fillId="0" borderId="94" xfId="0" applyFont="1" applyFill="1" applyBorder="1" applyAlignment="1">
      <alignment horizontal="center" vertical="center"/>
    </xf>
    <xf numFmtId="0" fontId="22" fillId="0" borderId="95" xfId="0" applyFont="1" applyFill="1" applyBorder="1" applyAlignment="1">
      <alignment horizontal="center" vertical="center"/>
    </xf>
    <xf numFmtId="0" fontId="22" fillId="0" borderId="96" xfId="0" applyFont="1" applyFill="1" applyBorder="1" applyAlignment="1">
      <alignment horizontal="center" vertical="center"/>
    </xf>
    <xf numFmtId="177" fontId="24" fillId="0" borderId="97" xfId="0" applyNumberFormat="1" applyFont="1" applyBorder="1" applyAlignment="1">
      <alignment horizontal="center" vertical="center" wrapText="1"/>
    </xf>
    <xf numFmtId="49" fontId="24" fillId="0" borderId="98" xfId="0" applyNumberFormat="1" applyFont="1" applyBorder="1" applyAlignment="1">
      <alignment horizontal="left" vertical="center" wrapText="1"/>
    </xf>
    <xf numFmtId="49" fontId="25" fillId="0" borderId="99" xfId="0" applyNumberFormat="1" applyFont="1" applyBorder="1" applyAlignment="1">
      <alignment horizontal="left" vertical="center" wrapText="1"/>
    </xf>
    <xf numFmtId="49" fontId="25" fillId="0" borderId="100" xfId="0" applyNumberFormat="1" applyFont="1" applyBorder="1" applyAlignment="1">
      <alignment horizontal="left" vertical="center" wrapText="1"/>
    </xf>
    <xf numFmtId="49" fontId="25" fillId="0" borderId="101" xfId="0" applyNumberFormat="1" applyFont="1" applyBorder="1" applyAlignment="1">
      <alignment horizontal="left" vertical="center" wrapText="1"/>
    </xf>
    <xf numFmtId="49" fontId="25" fillId="0" borderId="102" xfId="0" applyNumberFormat="1" applyFont="1" applyBorder="1" applyAlignment="1">
      <alignment horizontal="left" vertical="center" wrapText="1"/>
    </xf>
    <xf numFmtId="0" fontId="24" fillId="0" borderId="103" xfId="0" applyFont="1" applyBorder="1" applyAlignment="1">
      <alignment horizontal="left" vertical="center"/>
    </xf>
    <xf numFmtId="0" fontId="24" fillId="0" borderId="104" xfId="0" applyFont="1" applyBorder="1" applyAlignment="1">
      <alignment horizontal="left" vertical="center"/>
    </xf>
    <xf numFmtId="0" fontId="24" fillId="0" borderId="105" xfId="0" applyFont="1" applyBorder="1" applyAlignment="1">
      <alignment horizontal="left" vertical="center"/>
    </xf>
    <xf numFmtId="49" fontId="22" fillId="0" borderId="0" xfId="0" applyNumberFormat="1" applyFont="1" applyAlignment="1">
      <alignment horizontal="center" vertical="center" wrapText="1"/>
    </xf>
    <xf numFmtId="177" fontId="24" fillId="0" borderId="106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3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5" fillId="0" borderId="107" xfId="0" applyNumberFormat="1" applyFont="1" applyBorder="1" applyAlignment="1">
      <alignment horizontal="center" vertical="center" wrapText="1"/>
    </xf>
    <xf numFmtId="0" fontId="25" fillId="0" borderId="108" xfId="0" applyNumberFormat="1" applyFont="1" applyBorder="1" applyAlignment="1">
      <alignment horizontal="center" vertical="center" wrapText="1"/>
    </xf>
    <xf numFmtId="0" fontId="25" fillId="0" borderId="109" xfId="0" applyNumberFormat="1" applyFont="1" applyBorder="1" applyAlignment="1">
      <alignment horizontal="center" vertical="center" wrapText="1"/>
    </xf>
    <xf numFmtId="0" fontId="25" fillId="0" borderId="110" xfId="0" applyNumberFormat="1" applyFont="1" applyBorder="1" applyAlignment="1">
      <alignment horizontal="center" vertical="center" wrapText="1"/>
    </xf>
    <xf numFmtId="49" fontId="25" fillId="0" borderId="111" xfId="0" applyNumberFormat="1" applyFont="1" applyBorder="1" applyAlignment="1">
      <alignment horizontal="left" vertical="center" wrapText="1"/>
    </xf>
    <xf numFmtId="49" fontId="25" fillId="0" borderId="112" xfId="0" applyNumberFormat="1" applyFont="1" applyBorder="1" applyAlignment="1">
      <alignment horizontal="left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1" fontId="22" fillId="0" borderId="75" xfId="0" applyNumberFormat="1" applyFont="1" applyBorder="1" applyAlignment="1">
      <alignment horizontal="center" vertical="center" wrapText="1"/>
    </xf>
    <xf numFmtId="1" fontId="22" fillId="0" borderId="31" xfId="0" applyNumberFormat="1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/>
    </xf>
    <xf numFmtId="0" fontId="22" fillId="0" borderId="113" xfId="0" applyFont="1" applyBorder="1" applyAlignment="1">
      <alignment horizontal="center" vertical="center"/>
    </xf>
    <xf numFmtId="0" fontId="22" fillId="0" borderId="114" xfId="0" applyFont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49" fontId="24" fillId="0" borderId="106" xfId="0" applyNumberFormat="1" applyFont="1" applyBorder="1" applyAlignment="1">
      <alignment horizontal="left" vertical="center" wrapText="1"/>
    </xf>
    <xf numFmtId="49" fontId="24" fillId="0" borderId="116" xfId="0" applyNumberFormat="1" applyFont="1" applyBorder="1" applyAlignment="1">
      <alignment horizontal="left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75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0" fontId="23" fillId="0" borderId="78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17" xfId="0" applyFont="1" applyFill="1" applyBorder="1" applyAlignment="1">
      <alignment horizontal="center" vertical="center"/>
    </xf>
    <xf numFmtId="0" fontId="22" fillId="0" borderId="118" xfId="0" applyFont="1" applyBorder="1" applyAlignment="1">
      <alignment horizontal="center" vertical="center"/>
    </xf>
    <xf numFmtId="0" fontId="22" fillId="0" borderId="74" xfId="0" applyFont="1" applyFill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22" fillId="0" borderId="119" xfId="0" applyFont="1" applyFill="1" applyBorder="1" applyAlignment="1">
      <alignment horizontal="center" vertical="center"/>
    </xf>
    <xf numFmtId="0" fontId="22" fillId="0" borderId="120" xfId="0" applyFont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75" xfId="0" applyNumberFormat="1" applyFont="1" applyBorder="1" applyAlignment="1">
      <alignment horizontal="center" vertical="center" wrapText="1"/>
    </xf>
    <xf numFmtId="49" fontId="23" fillId="9" borderId="121" xfId="0" applyNumberFormat="1" applyFont="1" applyFill="1" applyBorder="1" applyAlignment="1">
      <alignment horizontal="center" vertical="center" wrapText="1"/>
    </xf>
    <xf numFmtId="177" fontId="24" fillId="0" borderId="104" xfId="49" applyNumberFormat="1" applyFont="1" applyBorder="1" applyAlignment="1">
      <alignment horizontal="center" vertical="center" wrapText="1"/>
    </xf>
    <xf numFmtId="177" fontId="24" fillId="0" borderId="122" xfId="49" applyNumberFormat="1" applyFont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/>
    </xf>
    <xf numFmtId="0" fontId="22" fillId="0" borderId="114" xfId="0" applyFont="1" applyFill="1" applyBorder="1" applyAlignment="1">
      <alignment horizontal="center" vertical="center"/>
    </xf>
    <xf numFmtId="1" fontId="24" fillId="0" borderId="123" xfId="0" applyNumberFormat="1" applyFont="1" applyBorder="1" applyAlignment="1">
      <alignment horizontal="center" vertical="center" wrapText="1"/>
    </xf>
    <xf numFmtId="1" fontId="24" fillId="0" borderId="105" xfId="0" applyNumberFormat="1" applyFont="1" applyBorder="1" applyAlignment="1">
      <alignment horizontal="center" vertical="center" wrapText="1"/>
    </xf>
    <xf numFmtId="1" fontId="24" fillId="0" borderId="124" xfId="0" applyNumberFormat="1" applyFont="1" applyBorder="1" applyAlignment="1">
      <alignment horizontal="center" vertical="center" wrapText="1"/>
    </xf>
    <xf numFmtId="1" fontId="24" fillId="0" borderId="116" xfId="0" applyNumberFormat="1" applyFont="1" applyBorder="1" applyAlignment="1">
      <alignment horizontal="center" vertical="center" wrapText="1"/>
    </xf>
    <xf numFmtId="49" fontId="23" fillId="9" borderId="25" xfId="0" applyNumberFormat="1" applyFont="1" applyFill="1" applyBorder="1" applyAlignment="1">
      <alignment horizontal="center" vertical="center" wrapText="1"/>
    </xf>
    <xf numFmtId="49" fontId="23" fillId="9" borderId="10" xfId="0" applyNumberFormat="1" applyFont="1" applyFill="1" applyBorder="1" applyAlignment="1">
      <alignment horizontal="center" vertical="center" wrapText="1"/>
    </xf>
    <xf numFmtId="49" fontId="23" fillId="9" borderId="89" xfId="0" applyNumberFormat="1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84" xfId="0" applyFont="1" applyFill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49" fontId="21" fillId="0" borderId="117" xfId="0" applyNumberFormat="1" applyFont="1" applyBorder="1" applyAlignment="1">
      <alignment horizontal="center" vertical="top" wrapText="1"/>
    </xf>
    <xf numFmtId="0" fontId="21" fillId="0" borderId="125" xfId="0" applyFont="1" applyBorder="1" applyAlignment="1">
      <alignment horizontal="center" vertical="top" wrapText="1"/>
    </xf>
    <xf numFmtId="0" fontId="21" fillId="0" borderId="126" xfId="0" applyFont="1" applyBorder="1" applyAlignment="1">
      <alignment horizontal="center" vertical="top" wrapText="1"/>
    </xf>
    <xf numFmtId="49" fontId="21" fillId="0" borderId="118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127" xfId="0" applyNumberFormat="1" applyFont="1" applyBorder="1" applyAlignment="1">
      <alignment horizontal="center" vertical="center" wrapText="1"/>
    </xf>
    <xf numFmtId="49" fontId="21" fillId="0" borderId="128" xfId="0" applyNumberFormat="1" applyFont="1" applyBorder="1" applyAlignment="1">
      <alignment horizontal="center" vertical="center" wrapText="1"/>
    </xf>
    <xf numFmtId="0" fontId="21" fillId="0" borderId="129" xfId="0" applyFont="1" applyBorder="1" applyAlignment="1">
      <alignment horizontal="center" vertical="center" wrapText="1"/>
    </xf>
    <xf numFmtId="0" fontId="21" fillId="0" borderId="130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top" wrapText="1"/>
    </xf>
    <xf numFmtId="0" fontId="22" fillId="0" borderId="0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49" fontId="22" fillId="0" borderId="45" xfId="0" applyNumberFormat="1" applyFont="1" applyBorder="1" applyAlignment="1">
      <alignment horizontal="left" vertical="top" wrapText="1"/>
    </xf>
    <xf numFmtId="0" fontId="22" fillId="0" borderId="131" xfId="0" applyFont="1" applyBorder="1" applyAlignment="1">
      <alignment horizontal="left" vertical="top" wrapText="1"/>
    </xf>
    <xf numFmtId="0" fontId="22" fillId="0" borderId="131" xfId="0" applyFont="1" applyBorder="1" applyAlignment="1">
      <alignment vertical="top" wrapText="1"/>
    </xf>
    <xf numFmtId="0" fontId="22" fillId="0" borderId="132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49" fontId="23" fillId="0" borderId="45" xfId="0" applyNumberFormat="1" applyFont="1" applyBorder="1" applyAlignment="1">
      <alignment horizontal="left" vertical="top" wrapText="1"/>
    </xf>
    <xf numFmtId="49" fontId="23" fillId="0" borderId="132" xfId="0" applyNumberFormat="1" applyFont="1" applyBorder="1" applyAlignment="1">
      <alignment horizontal="left" vertical="top" wrapText="1"/>
    </xf>
    <xf numFmtId="49" fontId="22" fillId="0" borderId="11" xfId="0" applyNumberFormat="1" applyFont="1" applyBorder="1" applyAlignment="1">
      <alignment vertical="top" wrapText="1"/>
    </xf>
    <xf numFmtId="49" fontId="22" fillId="0" borderId="75" xfId="0" applyNumberFormat="1" applyFont="1" applyBorder="1" applyAlignment="1">
      <alignment horizontal="left" vertical="center" wrapText="1"/>
    </xf>
    <xf numFmtId="0" fontId="0" fillId="0" borderId="75" xfId="0" applyBorder="1" applyAlignment="1">
      <alignment vertical="center" wrapText="1"/>
    </xf>
    <xf numFmtId="49" fontId="22" fillId="0" borderId="131" xfId="0" applyNumberFormat="1" applyFont="1" applyBorder="1" applyAlignment="1">
      <alignment horizontal="center" vertical="center" wrapText="1"/>
    </xf>
    <xf numFmtId="0" fontId="22" fillId="0" borderId="131" xfId="0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49" fontId="23" fillId="0" borderId="15" xfId="0" applyNumberFormat="1" applyFont="1" applyBorder="1" applyAlignment="1">
      <alignment horizontal="left" vertical="center" wrapText="1"/>
    </xf>
    <xf numFmtId="49" fontId="23" fillId="0" borderId="45" xfId="0" applyNumberFormat="1" applyFont="1" applyBorder="1" applyAlignment="1">
      <alignment horizontal="left" vertical="center" wrapText="1"/>
    </xf>
    <xf numFmtId="49" fontId="22" fillId="0" borderId="15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49" fontId="22" fillId="0" borderId="13" xfId="0" applyNumberFormat="1" applyFont="1" applyBorder="1" applyAlignment="1">
      <alignment horizontal="left" vertical="top" wrapText="1"/>
    </xf>
    <xf numFmtId="0" fontId="22" fillId="0" borderId="14" xfId="0" applyFont="1" applyBorder="1" applyAlignment="1">
      <alignment vertical="top" wrapText="1"/>
    </xf>
    <xf numFmtId="0" fontId="22" fillId="0" borderId="65" xfId="0" applyFont="1" applyBorder="1" applyAlignment="1">
      <alignment vertical="top" wrapText="1"/>
    </xf>
    <xf numFmtId="49" fontId="21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200" zoomScaleNormal="200" zoomScalePageLayoutView="0" workbookViewId="0" topLeftCell="A44">
      <selection activeCell="F50" sqref="F50"/>
    </sheetView>
  </sheetViews>
  <sheetFormatPr defaultColWidth="11.57421875" defaultRowHeight="12.75"/>
  <cols>
    <col min="1" max="1" width="12.140625" style="1" customWidth="1"/>
    <col min="2" max="2" width="10.7109375" style="1" customWidth="1"/>
    <col min="3" max="3" width="21.140625" style="1" customWidth="1"/>
    <col min="4" max="4" width="5.00390625" style="2" customWidth="1"/>
    <col min="5" max="5" width="20.7109375" style="1" customWidth="1"/>
    <col min="6" max="6" width="2.421875" style="1" customWidth="1"/>
    <col min="7" max="7" width="2.8515625" style="1" customWidth="1"/>
    <col min="8" max="8" width="2.8515625" style="3" customWidth="1"/>
    <col min="9" max="9" width="2.8515625" style="1" customWidth="1"/>
    <col min="10" max="10" width="3.00390625" style="1" customWidth="1"/>
    <col min="11" max="11" width="2.8515625" style="3" customWidth="1"/>
    <col min="12" max="12" width="3.140625" style="1" customWidth="1"/>
    <col min="13" max="13" width="3.00390625" style="1" customWidth="1"/>
    <col min="14" max="14" width="2.8515625" style="3" customWidth="1"/>
    <col min="15" max="15" width="3.8515625" style="1" customWidth="1"/>
    <col min="16" max="16" width="11.421875" style="1" hidden="1" customWidth="1"/>
    <col min="17" max="16384" width="11.421875" style="1" customWidth="1"/>
  </cols>
  <sheetData>
    <row r="1" spans="1:15" ht="12" customHeight="1" thickTop="1">
      <c r="A1" s="234" t="s">
        <v>69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6"/>
    </row>
    <row r="2" spans="1:15" ht="12.75" customHeight="1">
      <c r="A2" s="237" t="s">
        <v>63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9"/>
    </row>
    <row r="3" spans="1:15" ht="10.5" customHeight="1" thickBot="1">
      <c r="A3" s="240" t="s">
        <v>51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</row>
    <row r="4" ht="4.5" customHeight="1" thickTop="1"/>
    <row r="5" spans="1:16" ht="7.5" customHeight="1">
      <c r="A5" s="252" t="s">
        <v>58</v>
      </c>
      <c r="B5" s="253"/>
      <c r="C5" s="246" t="s">
        <v>0</v>
      </c>
      <c r="D5" s="247"/>
      <c r="E5" s="247"/>
      <c r="F5" s="248"/>
      <c r="G5" s="248"/>
      <c r="H5" s="248"/>
      <c r="I5" s="248"/>
      <c r="J5" s="248"/>
      <c r="K5" s="248"/>
      <c r="L5" s="248"/>
      <c r="M5" s="248"/>
      <c r="N5" s="248"/>
      <c r="O5" s="249"/>
      <c r="P5" s="5"/>
    </row>
    <row r="6" spans="1:16" ht="7.5" customHeight="1">
      <c r="A6" s="6"/>
      <c r="B6" s="7"/>
      <c r="C6" s="243" t="s">
        <v>98</v>
      </c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1"/>
      <c r="P6" s="5"/>
    </row>
    <row r="7" spans="1:16" ht="7.5" customHeight="1">
      <c r="A7" s="6"/>
      <c r="B7" s="7"/>
      <c r="C7" s="243" t="s">
        <v>42</v>
      </c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45"/>
      <c r="P7" s="5"/>
    </row>
    <row r="8" spans="1:16" ht="7.5" customHeight="1">
      <c r="A8" s="6"/>
      <c r="B8" s="7"/>
      <c r="C8" s="243" t="s">
        <v>53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5"/>
      <c r="P8" s="5"/>
    </row>
    <row r="9" spans="1:16" ht="7.5" customHeight="1">
      <c r="A9" s="6"/>
      <c r="B9" s="7"/>
      <c r="C9" s="243" t="s">
        <v>1</v>
      </c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5"/>
      <c r="P9" s="5"/>
    </row>
    <row r="10" spans="1:16" ht="7.5" customHeight="1">
      <c r="A10" s="6"/>
      <c r="B10" s="7"/>
      <c r="C10" s="243" t="s">
        <v>87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5"/>
      <c r="P10" s="5"/>
    </row>
    <row r="11" spans="1:16" ht="7.5" customHeight="1">
      <c r="A11" s="6"/>
      <c r="B11" s="7"/>
      <c r="C11" s="243" t="s">
        <v>15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5"/>
      <c r="P11" s="5"/>
    </row>
    <row r="12" spans="1:16" ht="7.5" customHeight="1">
      <c r="A12" s="6"/>
      <c r="B12" s="7"/>
      <c r="C12" s="243" t="s">
        <v>78</v>
      </c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5"/>
      <c r="P12" s="5"/>
    </row>
    <row r="13" spans="1:16" ht="7.5" customHeight="1">
      <c r="A13" s="6"/>
      <c r="B13" s="7"/>
      <c r="C13" s="243" t="s">
        <v>79</v>
      </c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5"/>
      <c r="P13" s="5"/>
    </row>
    <row r="14" spans="1:16" ht="7.5" customHeight="1">
      <c r="A14" s="6"/>
      <c r="B14" s="7"/>
      <c r="C14" s="254" t="s">
        <v>89</v>
      </c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5"/>
      <c r="P14" s="5"/>
    </row>
    <row r="15" spans="1:16" ht="7.5" customHeight="1">
      <c r="A15" s="8"/>
      <c r="B15" s="89"/>
      <c r="C15" s="265" t="s">
        <v>90</v>
      </c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7"/>
      <c r="P15" s="5"/>
    </row>
    <row r="16" spans="1:15" ht="3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9" customHeight="1">
      <c r="A17" s="261" t="s">
        <v>59</v>
      </c>
      <c r="B17" s="262"/>
      <c r="C17" s="263" t="s">
        <v>70</v>
      </c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</row>
    <row r="18" spans="1:15" ht="7.5" customHeight="1">
      <c r="A18" s="6"/>
      <c r="B18" s="5"/>
      <c r="C18" s="255" t="s">
        <v>71</v>
      </c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</row>
    <row r="19" spans="1:15" ht="7.5" customHeight="1">
      <c r="A19" s="6"/>
      <c r="B19" s="5"/>
      <c r="C19" s="255" t="s">
        <v>80</v>
      </c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</row>
    <row r="20" spans="1:15" ht="9" customHeight="1">
      <c r="A20" s="8"/>
      <c r="B20" s="9"/>
      <c r="C20" s="259" t="s">
        <v>81</v>
      </c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</row>
    <row r="21" spans="1:15" ht="10.5" customHeight="1">
      <c r="A21" s="257"/>
      <c r="B21" s="257"/>
      <c r="C21" s="257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</row>
    <row r="22" spans="1:15" ht="12.75" customHeight="1">
      <c r="A22" s="268" t="s">
        <v>76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</row>
    <row r="23" spans="7:15" ht="6.75" customHeight="1">
      <c r="G23" s="226" t="s">
        <v>60</v>
      </c>
      <c r="H23" s="227"/>
      <c r="I23" s="228"/>
      <c r="J23" s="217" t="s">
        <v>61</v>
      </c>
      <c r="K23" s="217"/>
      <c r="L23" s="217"/>
      <c r="M23" s="217" t="s">
        <v>62</v>
      </c>
      <c r="N23" s="217"/>
      <c r="O23" s="217"/>
    </row>
    <row r="24" spans="1:15" ht="16.5" customHeight="1" thickBot="1">
      <c r="A24" s="126" t="s">
        <v>5</v>
      </c>
      <c r="B24" s="126" t="s">
        <v>6</v>
      </c>
      <c r="C24" s="126" t="s">
        <v>14</v>
      </c>
      <c r="D24" s="127" t="s">
        <v>4</v>
      </c>
      <c r="E24" s="126" t="s">
        <v>7</v>
      </c>
      <c r="F24" s="126" t="s">
        <v>8</v>
      </c>
      <c r="G24" s="10" t="s">
        <v>95</v>
      </c>
      <c r="H24" s="10" t="s">
        <v>9</v>
      </c>
      <c r="I24" s="128" t="s">
        <v>10</v>
      </c>
      <c r="J24" s="129" t="s">
        <v>95</v>
      </c>
      <c r="K24" s="11" t="s">
        <v>9</v>
      </c>
      <c r="L24" s="130" t="s">
        <v>10</v>
      </c>
      <c r="M24" s="129" t="s">
        <v>95</v>
      </c>
      <c r="N24" s="11" t="s">
        <v>9</v>
      </c>
      <c r="O24" s="130" t="s">
        <v>10</v>
      </c>
    </row>
    <row r="25" spans="1:15" ht="10.5" customHeight="1" thickTop="1">
      <c r="A25" s="197" t="s">
        <v>88</v>
      </c>
      <c r="B25" s="197" t="s">
        <v>11</v>
      </c>
      <c r="C25" s="215" t="s">
        <v>102</v>
      </c>
      <c r="D25" s="168">
        <f>H25+K25+N25+H28+K28+N28</f>
        <v>12</v>
      </c>
      <c r="E25" s="197" t="s">
        <v>99</v>
      </c>
      <c r="F25" s="171" t="s">
        <v>91</v>
      </c>
      <c r="G25" s="202">
        <v>30</v>
      </c>
      <c r="H25" s="213">
        <v>3</v>
      </c>
      <c r="I25" s="211" t="s">
        <v>94</v>
      </c>
      <c r="J25" s="202">
        <v>30</v>
      </c>
      <c r="K25" s="213">
        <v>3</v>
      </c>
      <c r="L25" s="211" t="s">
        <v>92</v>
      </c>
      <c r="M25" s="204"/>
      <c r="N25" s="200"/>
      <c r="O25" s="232"/>
    </row>
    <row r="26" spans="1:15" ht="6" customHeight="1">
      <c r="A26" s="198"/>
      <c r="B26" s="198"/>
      <c r="C26" s="216"/>
      <c r="D26" s="169"/>
      <c r="E26" s="210"/>
      <c r="F26" s="172"/>
      <c r="G26" s="203"/>
      <c r="H26" s="214"/>
      <c r="I26" s="212"/>
      <c r="J26" s="203"/>
      <c r="K26" s="214"/>
      <c r="L26" s="212"/>
      <c r="M26" s="205"/>
      <c r="N26" s="201"/>
      <c r="O26" s="233"/>
    </row>
    <row r="27" spans="1:15" ht="1.5" customHeight="1">
      <c r="A27" s="198"/>
      <c r="B27" s="198"/>
      <c r="C27" s="216"/>
      <c r="D27" s="169"/>
      <c r="E27" s="209"/>
      <c r="F27" s="173"/>
      <c r="G27" s="203"/>
      <c r="H27" s="214"/>
      <c r="I27" s="212"/>
      <c r="J27" s="203"/>
      <c r="K27" s="214"/>
      <c r="L27" s="212"/>
      <c r="M27" s="205"/>
      <c r="N27" s="201"/>
      <c r="O27" s="233"/>
    </row>
    <row r="28" spans="1:15" ht="9.75" customHeight="1">
      <c r="A28" s="198"/>
      <c r="B28" s="198"/>
      <c r="C28" s="210"/>
      <c r="D28" s="210"/>
      <c r="E28" s="15" t="s">
        <v>3</v>
      </c>
      <c r="F28" s="16" t="s">
        <v>91</v>
      </c>
      <c r="G28" s="19">
        <v>25</v>
      </c>
      <c r="H28" s="59">
        <v>2</v>
      </c>
      <c r="I28" s="28" t="s">
        <v>94</v>
      </c>
      <c r="J28" s="19">
        <v>25</v>
      </c>
      <c r="K28" s="59">
        <v>2</v>
      </c>
      <c r="L28" s="28" t="s">
        <v>94</v>
      </c>
      <c r="M28" s="19">
        <v>20</v>
      </c>
      <c r="N28" s="59">
        <v>2</v>
      </c>
      <c r="O28" s="46" t="s">
        <v>92</v>
      </c>
    </row>
    <row r="29" spans="1:15" ht="18.75" customHeight="1">
      <c r="A29" s="198"/>
      <c r="B29" s="197" t="s">
        <v>77</v>
      </c>
      <c r="C29" s="15" t="s">
        <v>43</v>
      </c>
      <c r="D29" s="14">
        <f>H29+K29+N29</f>
        <v>8</v>
      </c>
      <c r="E29" s="15" t="s">
        <v>18</v>
      </c>
      <c r="F29" s="50" t="s">
        <v>91</v>
      </c>
      <c r="G29" s="19">
        <v>30</v>
      </c>
      <c r="H29" s="59">
        <v>4</v>
      </c>
      <c r="I29" s="28" t="s">
        <v>92</v>
      </c>
      <c r="J29" s="37">
        <v>30</v>
      </c>
      <c r="K29" s="90">
        <v>4</v>
      </c>
      <c r="L29" s="38" t="s">
        <v>92</v>
      </c>
      <c r="M29" s="20"/>
      <c r="N29" s="21"/>
      <c r="O29" s="141"/>
    </row>
    <row r="30" spans="1:15" ht="19.5" customHeight="1">
      <c r="A30" s="198"/>
      <c r="B30" s="270"/>
      <c r="C30" s="206" t="s">
        <v>29</v>
      </c>
      <c r="D30" s="168">
        <f>H30+K30+N30</f>
        <v>8</v>
      </c>
      <c r="E30" s="197" t="s">
        <v>49</v>
      </c>
      <c r="F30" s="171" t="s">
        <v>91</v>
      </c>
      <c r="G30" s="174"/>
      <c r="H30" s="180"/>
      <c r="I30" s="183"/>
      <c r="J30" s="186">
        <v>30</v>
      </c>
      <c r="K30" s="189">
        <v>4</v>
      </c>
      <c r="L30" s="192" t="s">
        <v>92</v>
      </c>
      <c r="M30" s="186">
        <v>30</v>
      </c>
      <c r="N30" s="189">
        <v>4</v>
      </c>
      <c r="O30" s="177" t="s">
        <v>92</v>
      </c>
    </row>
    <row r="31" spans="1:15" ht="10.5" customHeight="1">
      <c r="A31" s="198"/>
      <c r="B31" s="270"/>
      <c r="C31" s="206"/>
      <c r="D31" s="169"/>
      <c r="E31" s="198"/>
      <c r="F31" s="172"/>
      <c r="G31" s="175"/>
      <c r="H31" s="181"/>
      <c r="I31" s="184"/>
      <c r="J31" s="187"/>
      <c r="K31" s="190"/>
      <c r="L31" s="193"/>
      <c r="M31" s="187"/>
      <c r="N31" s="190"/>
      <c r="O31" s="178"/>
    </row>
    <row r="32" spans="1:15" ht="0.75" customHeight="1" hidden="1">
      <c r="A32" s="198"/>
      <c r="B32" s="271"/>
      <c r="C32" s="206"/>
      <c r="D32" s="170"/>
      <c r="E32" s="199"/>
      <c r="F32" s="173"/>
      <c r="G32" s="176"/>
      <c r="H32" s="182"/>
      <c r="I32" s="185"/>
      <c r="J32" s="188"/>
      <c r="K32" s="191"/>
      <c r="L32" s="194"/>
      <c r="M32" s="188"/>
      <c r="N32" s="191"/>
      <c r="O32" s="179"/>
    </row>
    <row r="33" spans="1:15" ht="57" customHeight="1" thickBot="1">
      <c r="A33" s="198"/>
      <c r="B33" s="15" t="s">
        <v>2</v>
      </c>
      <c r="C33" s="15" t="s">
        <v>56</v>
      </c>
      <c r="D33" s="14">
        <f>H33+K33+N33</f>
        <v>8</v>
      </c>
      <c r="E33" s="15" t="s">
        <v>55</v>
      </c>
      <c r="F33" s="50" t="s">
        <v>73</v>
      </c>
      <c r="G33" s="76">
        <v>30</v>
      </c>
      <c r="H33" s="77">
        <v>3</v>
      </c>
      <c r="I33" s="78" t="s">
        <v>94</v>
      </c>
      <c r="J33" s="142">
        <v>30</v>
      </c>
      <c r="K33" s="143">
        <v>3</v>
      </c>
      <c r="L33" s="144" t="s">
        <v>94</v>
      </c>
      <c r="M33" s="145">
        <v>20</v>
      </c>
      <c r="N33" s="143">
        <v>2</v>
      </c>
      <c r="O33" s="146" t="s">
        <v>92</v>
      </c>
    </row>
    <row r="34" spans="1:15" ht="7.5" customHeight="1" thickBot="1" thickTop="1">
      <c r="A34" s="22" t="s">
        <v>75</v>
      </c>
      <c r="B34" s="23"/>
      <c r="C34" s="24"/>
      <c r="D34" s="25">
        <f>SUM(D25:D33)</f>
        <v>36</v>
      </c>
      <c r="E34" s="23"/>
      <c r="F34" s="23"/>
      <c r="G34" s="91">
        <f>SUM(G25:G33)</f>
        <v>115</v>
      </c>
      <c r="H34" s="91">
        <f>SUM(H25:H33)</f>
        <v>12</v>
      </c>
      <c r="I34" s="92"/>
      <c r="J34" s="91">
        <f>SUM(J25:J33)</f>
        <v>145</v>
      </c>
      <c r="K34" s="91">
        <f>SUM(K25:K33)</f>
        <v>16</v>
      </c>
      <c r="L34" s="93"/>
      <c r="M34" s="91">
        <f>SUM(M25:M33)</f>
        <v>70</v>
      </c>
      <c r="N34" s="91">
        <f>SUM(N25:N33)</f>
        <v>8</v>
      </c>
      <c r="O34" s="94"/>
    </row>
    <row r="35" ht="3.75" customHeight="1" thickBot="1" thickTop="1"/>
    <row r="36" spans="1:15" ht="27" customHeight="1" thickTop="1">
      <c r="A36" s="197" t="s">
        <v>96</v>
      </c>
      <c r="B36" s="197" t="s">
        <v>2</v>
      </c>
      <c r="C36" s="197" t="s">
        <v>52</v>
      </c>
      <c r="D36" s="168">
        <f>H36+K36+N36+H37+K37+N37</f>
        <v>60</v>
      </c>
      <c r="E36" s="27" t="s">
        <v>50</v>
      </c>
      <c r="F36" s="28" t="s">
        <v>100</v>
      </c>
      <c r="G36" s="29">
        <v>20</v>
      </c>
      <c r="H36" s="68">
        <v>15</v>
      </c>
      <c r="I36" s="30" t="s">
        <v>92</v>
      </c>
      <c r="J36" s="31">
        <v>20</v>
      </c>
      <c r="K36" s="102">
        <v>15</v>
      </c>
      <c r="L36" s="32" t="s">
        <v>92</v>
      </c>
      <c r="M36" s="31">
        <v>20</v>
      </c>
      <c r="N36" s="102">
        <v>15</v>
      </c>
      <c r="O36" s="33" t="s">
        <v>92</v>
      </c>
    </row>
    <row r="37" spans="1:15" ht="30" customHeight="1">
      <c r="A37" s="198"/>
      <c r="B37" s="199"/>
      <c r="C37" s="209"/>
      <c r="D37" s="170"/>
      <c r="E37" s="27" t="s">
        <v>68</v>
      </c>
      <c r="F37" s="28" t="s">
        <v>100</v>
      </c>
      <c r="G37" s="35">
        <v>10</v>
      </c>
      <c r="H37" s="101">
        <v>5</v>
      </c>
      <c r="I37" s="36" t="s">
        <v>92</v>
      </c>
      <c r="J37" s="37">
        <v>10</v>
      </c>
      <c r="K37" s="90">
        <v>5</v>
      </c>
      <c r="L37" s="38" t="s">
        <v>92</v>
      </c>
      <c r="M37" s="37">
        <v>10</v>
      </c>
      <c r="N37" s="90">
        <v>5</v>
      </c>
      <c r="O37" s="39" t="s">
        <v>92</v>
      </c>
    </row>
    <row r="38" spans="1:15" ht="18" customHeight="1">
      <c r="A38" s="198"/>
      <c r="B38" s="197" t="s">
        <v>64</v>
      </c>
      <c r="C38" s="197" t="s">
        <v>32</v>
      </c>
      <c r="D38" s="168">
        <f>H38+K38+N38+H39+K39+N39</f>
        <v>10</v>
      </c>
      <c r="E38" s="197" t="s">
        <v>65</v>
      </c>
      <c r="F38" s="220" t="s">
        <v>91</v>
      </c>
      <c r="G38" s="174">
        <v>50</v>
      </c>
      <c r="H38" s="180">
        <v>5</v>
      </c>
      <c r="I38" s="183" t="s">
        <v>92</v>
      </c>
      <c r="J38" s="186">
        <v>50</v>
      </c>
      <c r="K38" s="189">
        <v>5</v>
      </c>
      <c r="L38" s="192" t="s">
        <v>92</v>
      </c>
      <c r="M38" s="186"/>
      <c r="N38" s="189"/>
      <c r="O38" s="177"/>
    </row>
    <row r="39" spans="1:15" ht="0.75" customHeight="1">
      <c r="A39" s="198"/>
      <c r="B39" s="199"/>
      <c r="C39" s="199"/>
      <c r="D39" s="170"/>
      <c r="E39" s="209"/>
      <c r="F39" s="221"/>
      <c r="G39" s="176"/>
      <c r="H39" s="182"/>
      <c r="I39" s="207"/>
      <c r="J39" s="208"/>
      <c r="K39" s="230"/>
      <c r="L39" s="231"/>
      <c r="M39" s="208"/>
      <c r="N39" s="230"/>
      <c r="O39" s="229"/>
    </row>
    <row r="40" spans="1:15" ht="22.5" customHeight="1">
      <c r="A40" s="198"/>
      <c r="B40" s="197" t="s">
        <v>12</v>
      </c>
      <c r="C40" s="15" t="s">
        <v>33</v>
      </c>
      <c r="D40" s="14">
        <f>H40+K40+N40</f>
        <v>15</v>
      </c>
      <c r="E40" s="27" t="s">
        <v>66</v>
      </c>
      <c r="F40" s="28" t="s">
        <v>73</v>
      </c>
      <c r="G40" s="19">
        <v>40</v>
      </c>
      <c r="H40" s="59">
        <v>5</v>
      </c>
      <c r="I40" s="42" t="s">
        <v>94</v>
      </c>
      <c r="J40" s="43">
        <v>40</v>
      </c>
      <c r="K40" s="57">
        <v>5</v>
      </c>
      <c r="L40" s="44" t="s">
        <v>94</v>
      </c>
      <c r="M40" s="43">
        <v>40</v>
      </c>
      <c r="N40" s="57">
        <v>5</v>
      </c>
      <c r="O40" s="45" t="s">
        <v>92</v>
      </c>
    </row>
    <row r="41" spans="1:15" ht="27.75" customHeight="1" thickBot="1">
      <c r="A41" s="198"/>
      <c r="B41" s="199"/>
      <c r="C41" s="15" t="s">
        <v>34</v>
      </c>
      <c r="D41" s="14">
        <f>H41+K41+N41</f>
        <v>8</v>
      </c>
      <c r="E41" s="4" t="s">
        <v>67</v>
      </c>
      <c r="F41" s="46" t="s">
        <v>91</v>
      </c>
      <c r="G41" s="41">
        <v>30</v>
      </c>
      <c r="H41" s="56">
        <v>3</v>
      </c>
      <c r="I41" s="40" t="s">
        <v>94</v>
      </c>
      <c r="J41" s="41">
        <v>30</v>
      </c>
      <c r="K41" s="56">
        <v>3</v>
      </c>
      <c r="L41" s="40" t="s">
        <v>94</v>
      </c>
      <c r="M41" s="41">
        <v>20</v>
      </c>
      <c r="N41" s="56">
        <v>2</v>
      </c>
      <c r="O41" s="40" t="s">
        <v>92</v>
      </c>
    </row>
    <row r="42" spans="1:15" ht="7.5" customHeight="1" thickBot="1" thickTop="1">
      <c r="A42" s="22" t="s">
        <v>75</v>
      </c>
      <c r="B42" s="23"/>
      <c r="C42" s="23"/>
      <c r="D42" s="25">
        <f>SUM(D36:D41)</f>
        <v>93</v>
      </c>
      <c r="E42" s="23"/>
      <c r="F42" s="23"/>
      <c r="G42" s="95">
        <f>SUM(G36:G41)</f>
        <v>150</v>
      </c>
      <c r="H42" s="95">
        <f>SUM(H36:H41)</f>
        <v>33</v>
      </c>
      <c r="I42" s="94"/>
      <c r="J42" s="95">
        <f>SUM(J36:J41)</f>
        <v>150</v>
      </c>
      <c r="K42" s="95">
        <f>SUM(K36:K41)</f>
        <v>33</v>
      </c>
      <c r="L42" s="94"/>
      <c r="M42" s="95">
        <f>SUM(M36:M41)</f>
        <v>90</v>
      </c>
      <c r="N42" s="95">
        <f>SUM(N36:N41)</f>
        <v>27</v>
      </c>
      <c r="O42" s="26"/>
    </row>
    <row r="43" ht="3" customHeight="1" thickBot="1" thickTop="1"/>
    <row r="44" spans="1:15" ht="45.75" customHeight="1" thickTop="1">
      <c r="A44" s="197" t="s">
        <v>21</v>
      </c>
      <c r="B44" s="15" t="s">
        <v>38</v>
      </c>
      <c r="C44" s="48" t="s">
        <v>97</v>
      </c>
      <c r="D44" s="49">
        <f>H44+K44+N44</f>
        <v>3</v>
      </c>
      <c r="E44" s="27" t="s">
        <v>39</v>
      </c>
      <c r="F44" s="55" t="s">
        <v>91</v>
      </c>
      <c r="G44" s="120"/>
      <c r="H44" s="112"/>
      <c r="I44" s="121"/>
      <c r="J44" s="103"/>
      <c r="K44" s="110"/>
      <c r="L44" s="111"/>
      <c r="M44" s="103">
        <v>30</v>
      </c>
      <c r="N44" s="110">
        <v>3</v>
      </c>
      <c r="O44" s="122" t="s">
        <v>92</v>
      </c>
    </row>
    <row r="45" spans="1:15" ht="27.75" customHeight="1">
      <c r="A45" s="198"/>
      <c r="B45" s="15" t="s">
        <v>64</v>
      </c>
      <c r="C45" s="48" t="s">
        <v>48</v>
      </c>
      <c r="D45" s="49">
        <f>H45+K45+N45</f>
        <v>3</v>
      </c>
      <c r="E45" s="27" t="s">
        <v>82</v>
      </c>
      <c r="F45" s="50" t="s">
        <v>91</v>
      </c>
      <c r="G45" s="19"/>
      <c r="H45" s="59"/>
      <c r="I45" s="17"/>
      <c r="J45" s="123"/>
      <c r="K45" s="124"/>
      <c r="L45" s="18"/>
      <c r="M45" s="123">
        <v>30</v>
      </c>
      <c r="N45" s="124">
        <v>3</v>
      </c>
      <c r="O45" s="125" t="s">
        <v>92</v>
      </c>
    </row>
    <row r="46" spans="1:15" ht="28.5" customHeight="1" thickBot="1">
      <c r="A46" s="198"/>
      <c r="B46" s="15" t="s">
        <v>12</v>
      </c>
      <c r="C46" s="15" t="s">
        <v>30</v>
      </c>
      <c r="D46" s="49">
        <f>H46+K46+N46</f>
        <v>4</v>
      </c>
      <c r="E46" s="15" t="s">
        <v>31</v>
      </c>
      <c r="F46" s="51" t="s">
        <v>13</v>
      </c>
      <c r="G46" s="96">
        <v>25</v>
      </c>
      <c r="H46" s="104">
        <v>2</v>
      </c>
      <c r="I46" s="97" t="s">
        <v>94</v>
      </c>
      <c r="J46" s="98">
        <v>25</v>
      </c>
      <c r="K46" s="105">
        <v>2</v>
      </c>
      <c r="L46" s="99" t="s">
        <v>94</v>
      </c>
      <c r="M46" s="98"/>
      <c r="N46" s="105"/>
      <c r="O46" s="100"/>
    </row>
    <row r="47" spans="1:15" ht="7.5" customHeight="1" thickBot="1" thickTop="1">
      <c r="A47" s="22" t="s">
        <v>75</v>
      </c>
      <c r="B47" s="52"/>
      <c r="C47" s="52"/>
      <c r="D47" s="119">
        <f>SUM(D44:D46)</f>
        <v>10</v>
      </c>
      <c r="E47" s="52"/>
      <c r="F47" s="54"/>
      <c r="G47" s="91">
        <f>SUM(G44:G46)</f>
        <v>25</v>
      </c>
      <c r="H47" s="91">
        <f>SUM(H44:H46)</f>
        <v>2</v>
      </c>
      <c r="I47" s="93"/>
      <c r="J47" s="91">
        <f>SUM(J44:J46)</f>
        <v>25</v>
      </c>
      <c r="K47" s="91">
        <f>SUM(K44:K46)</f>
        <v>2</v>
      </c>
      <c r="L47" s="113"/>
      <c r="M47" s="91">
        <f>SUM(M44:M46)</f>
        <v>60</v>
      </c>
      <c r="N47" s="91">
        <f>SUM(N44:N46)</f>
        <v>6</v>
      </c>
      <c r="O47" s="114"/>
    </row>
    <row r="48" ht="3" customHeight="1" thickBot="1" thickTop="1"/>
    <row r="49" spans="1:15" ht="19.5" customHeight="1" thickTop="1">
      <c r="A49" s="197" t="s">
        <v>22</v>
      </c>
      <c r="B49" s="197" t="s">
        <v>38</v>
      </c>
      <c r="C49" s="48" t="s">
        <v>54</v>
      </c>
      <c r="D49" s="49">
        <f>H49+K49+N49</f>
        <v>2</v>
      </c>
      <c r="E49" s="12" t="s">
        <v>40</v>
      </c>
      <c r="F49" s="55" t="s">
        <v>13</v>
      </c>
      <c r="G49" s="120">
        <v>25</v>
      </c>
      <c r="H49" s="112">
        <v>2</v>
      </c>
      <c r="I49" s="121" t="s">
        <v>94</v>
      </c>
      <c r="J49" s="103"/>
      <c r="K49" s="110"/>
      <c r="L49" s="111"/>
      <c r="M49" s="103"/>
      <c r="N49" s="110"/>
      <c r="O49" s="122"/>
    </row>
    <row r="50" spans="1:15" ht="27" customHeight="1">
      <c r="A50" s="198"/>
      <c r="B50" s="199"/>
      <c r="C50" s="48" t="s">
        <v>46</v>
      </c>
      <c r="D50" s="34">
        <f>H50+K50+N50</f>
        <v>2</v>
      </c>
      <c r="E50" s="15" t="s">
        <v>41</v>
      </c>
      <c r="F50" s="55" t="s">
        <v>13</v>
      </c>
      <c r="G50" s="41"/>
      <c r="H50" s="56"/>
      <c r="I50" s="58"/>
      <c r="J50" s="19"/>
      <c r="K50" s="59"/>
      <c r="L50" s="46"/>
      <c r="M50" s="131">
        <v>20</v>
      </c>
      <c r="N50" s="59">
        <v>2</v>
      </c>
      <c r="O50" s="132" t="s">
        <v>94</v>
      </c>
    </row>
    <row r="51" spans="1:15" ht="28.5" customHeight="1" thickBot="1">
      <c r="A51" s="198"/>
      <c r="B51" s="15" t="s">
        <v>45</v>
      </c>
      <c r="C51" s="48" t="s">
        <v>44</v>
      </c>
      <c r="D51" s="34">
        <f>H51+K51+N51</f>
        <v>3</v>
      </c>
      <c r="E51" s="15" t="s">
        <v>84</v>
      </c>
      <c r="F51" s="133" t="s">
        <v>13</v>
      </c>
      <c r="G51" s="76"/>
      <c r="H51" s="77"/>
      <c r="I51" s="79"/>
      <c r="J51" s="76"/>
      <c r="K51" s="77"/>
      <c r="L51" s="79"/>
      <c r="M51" s="76">
        <v>30</v>
      </c>
      <c r="N51" s="77">
        <v>3</v>
      </c>
      <c r="O51" s="79" t="s">
        <v>94</v>
      </c>
    </row>
    <row r="52" spans="1:15" ht="7.5" customHeight="1" thickBot="1" thickTop="1">
      <c r="A52" s="134" t="s">
        <v>75</v>
      </c>
      <c r="B52" s="5"/>
      <c r="C52" s="60"/>
      <c r="D52" s="61">
        <f>SUM(D49:D51)</f>
        <v>7</v>
      </c>
      <c r="E52" s="5"/>
      <c r="F52" s="51"/>
      <c r="G52" s="108">
        <f>SUM(G49:G51)</f>
        <v>25</v>
      </c>
      <c r="H52" s="108">
        <f>SUM(H49:H51)</f>
        <v>2</v>
      </c>
      <c r="I52" s="62"/>
      <c r="J52" s="108">
        <f>SUM(J49:J51)</f>
        <v>0</v>
      </c>
      <c r="K52" s="108">
        <f>SUM(K49:K51)</f>
        <v>0</v>
      </c>
      <c r="L52" s="63"/>
      <c r="M52" s="108">
        <f>SUM(M49:M51)</f>
        <v>50</v>
      </c>
      <c r="N52" s="108">
        <f>SUM(N49:N51)</f>
        <v>5</v>
      </c>
      <c r="O52" s="63"/>
    </row>
    <row r="53" ht="3.75" customHeight="1" thickBot="1" thickTop="1"/>
    <row r="54" spans="1:15" ht="18.75" customHeight="1" thickBot="1" thickTop="1">
      <c r="A54" s="15" t="s">
        <v>23</v>
      </c>
      <c r="B54" s="15"/>
      <c r="C54" s="15"/>
      <c r="D54" s="49">
        <f>H54+K54+N54</f>
        <v>18</v>
      </c>
      <c r="E54" s="15"/>
      <c r="F54" s="135"/>
      <c r="G54" s="136"/>
      <c r="H54" s="137" t="s">
        <v>19</v>
      </c>
      <c r="I54" s="138"/>
      <c r="J54" s="136"/>
      <c r="K54" s="137" t="s">
        <v>72</v>
      </c>
      <c r="L54" s="139"/>
      <c r="M54" s="140"/>
      <c r="N54" s="137" t="s">
        <v>20</v>
      </c>
      <c r="O54" s="139"/>
    </row>
    <row r="55" spans="1:15" ht="7.5" customHeight="1" thickBot="1" thickTop="1">
      <c r="A55" s="22" t="s">
        <v>75</v>
      </c>
      <c r="D55" s="25">
        <v>18</v>
      </c>
      <c r="G55" s="64"/>
      <c r="H55" s="65" t="s">
        <v>19</v>
      </c>
      <c r="I55" s="66"/>
      <c r="J55" s="64"/>
      <c r="K55" s="65" t="s">
        <v>72</v>
      </c>
      <c r="L55" s="67"/>
      <c r="M55" s="66"/>
      <c r="N55" s="65" t="s">
        <v>20</v>
      </c>
      <c r="O55" s="67"/>
    </row>
    <row r="56" ht="3.75" customHeight="1" thickBot="1" thickTop="1"/>
    <row r="57" spans="1:15" ht="16.5" customHeight="1" thickTop="1">
      <c r="A57" s="197" t="s">
        <v>24</v>
      </c>
      <c r="B57" s="12" t="s">
        <v>25</v>
      </c>
      <c r="C57" s="13" t="s">
        <v>47</v>
      </c>
      <c r="D57" s="14">
        <f>H57+K57</f>
        <v>7</v>
      </c>
      <c r="E57" s="15" t="s">
        <v>26</v>
      </c>
      <c r="F57" s="50" t="s">
        <v>91</v>
      </c>
      <c r="G57" s="29">
        <v>40</v>
      </c>
      <c r="H57" s="68">
        <v>4</v>
      </c>
      <c r="I57" s="69" t="s">
        <v>94</v>
      </c>
      <c r="J57" s="70" t="s">
        <v>85</v>
      </c>
      <c r="K57" s="71" t="s">
        <v>83</v>
      </c>
      <c r="L57" s="72" t="s">
        <v>94</v>
      </c>
      <c r="M57" s="73"/>
      <c r="N57" s="68"/>
      <c r="O57" s="74"/>
    </row>
    <row r="58" spans="1:15" ht="15.75" customHeight="1" thickBot="1">
      <c r="A58" s="199"/>
      <c r="B58" s="15"/>
      <c r="C58" s="75"/>
      <c r="D58" s="49">
        <f>N58</f>
        <v>9</v>
      </c>
      <c r="E58" s="15" t="s">
        <v>27</v>
      </c>
      <c r="F58" s="50" t="s">
        <v>100</v>
      </c>
      <c r="G58" s="76"/>
      <c r="H58" s="77"/>
      <c r="I58" s="78"/>
      <c r="J58" s="76"/>
      <c r="K58" s="77"/>
      <c r="L58" s="79"/>
      <c r="M58" s="80"/>
      <c r="N58" s="77">
        <v>9</v>
      </c>
      <c r="O58" s="79" t="s">
        <v>92</v>
      </c>
    </row>
    <row r="59" spans="1:15" ht="7.5" customHeight="1" thickBot="1" thickTop="1">
      <c r="A59" s="22" t="s">
        <v>75</v>
      </c>
      <c r="B59" s="52"/>
      <c r="C59" s="60"/>
      <c r="D59" s="53">
        <f>SUM(D57:D58)</f>
        <v>16</v>
      </c>
      <c r="E59" s="52"/>
      <c r="F59" s="52"/>
      <c r="G59" s="91">
        <f>SUM(G57:G58)</f>
        <v>40</v>
      </c>
      <c r="H59" s="91">
        <f>SUM(H57:H58)</f>
        <v>4</v>
      </c>
      <c r="I59" s="93"/>
      <c r="J59" s="115" t="s">
        <v>85</v>
      </c>
      <c r="K59" s="115" t="s">
        <v>83</v>
      </c>
      <c r="L59" s="113"/>
      <c r="M59" s="116"/>
      <c r="N59" s="117">
        <f>SUM(N57:N58)</f>
        <v>9</v>
      </c>
      <c r="O59" s="114"/>
    </row>
    <row r="60" spans="1:15" s="82" customFormat="1" ht="4.5" customHeight="1" thickBot="1" thickTop="1">
      <c r="A60" s="81"/>
      <c r="B60" s="52"/>
      <c r="C60" s="52"/>
      <c r="D60" s="47"/>
      <c r="E60" s="52"/>
      <c r="F60" s="52"/>
      <c r="G60" s="118"/>
      <c r="H60" s="23"/>
      <c r="I60" s="118"/>
      <c r="J60" s="118"/>
      <c r="K60" s="23"/>
      <c r="L60" s="118"/>
      <c r="M60" s="118"/>
      <c r="N60" s="23"/>
      <c r="O60" s="118"/>
    </row>
    <row r="61" spans="1:15" s="82" customFormat="1" ht="7.5" customHeight="1" thickBot="1" thickTop="1">
      <c r="A61" s="83" t="s">
        <v>93</v>
      </c>
      <c r="B61" s="23"/>
      <c r="C61" s="23"/>
      <c r="D61" s="84">
        <f>D59+D55+D52+D47+D42+D34</f>
        <v>180</v>
      </c>
      <c r="E61" s="23"/>
      <c r="F61" s="23"/>
      <c r="G61" s="106">
        <f>G59+G55+G52+G47+G42+G34</f>
        <v>355</v>
      </c>
      <c r="H61" s="106">
        <f>H59+H55+H52+H47+H42+H34</f>
        <v>60</v>
      </c>
      <c r="I61" s="85"/>
      <c r="J61" s="107">
        <f>J59+J55+J52+J47+J42+J34</f>
        <v>350</v>
      </c>
      <c r="K61" s="107">
        <f>K59+K55+K52+K47+K42+K34</f>
        <v>60</v>
      </c>
      <c r="L61" s="86"/>
      <c r="M61" s="107">
        <f>M59+M55+M52+M47+M42+M34</f>
        <v>270</v>
      </c>
      <c r="N61" s="107">
        <f>N59+N55+N52+N47+N42+N34</f>
        <v>60</v>
      </c>
      <c r="O61" s="87"/>
    </row>
    <row r="62" ht="4.5" customHeight="1" thickBot="1"/>
    <row r="63" spans="1:15" ht="9" customHeight="1">
      <c r="A63" s="153" t="s">
        <v>57</v>
      </c>
      <c r="B63" s="154"/>
      <c r="C63" s="154"/>
      <c r="D63" s="154"/>
      <c r="E63" s="155"/>
      <c r="F63" s="222"/>
      <c r="G63" s="223"/>
      <c r="H63" s="218"/>
      <c r="I63" s="219"/>
      <c r="K63" s="166" t="s">
        <v>16</v>
      </c>
      <c r="L63" s="167"/>
      <c r="M63" s="149"/>
      <c r="N63" s="164">
        <f>G61+J61+M61</f>
        <v>975</v>
      </c>
      <c r="O63" s="165"/>
    </row>
    <row r="64" spans="1:15" ht="9" customHeight="1" thickBot="1">
      <c r="A64" s="148" t="s">
        <v>74</v>
      </c>
      <c r="B64" s="195"/>
      <c r="C64" s="195"/>
      <c r="D64" s="195"/>
      <c r="E64" s="196"/>
      <c r="F64" s="224"/>
      <c r="G64" s="225"/>
      <c r="H64" s="157"/>
      <c r="I64" s="147"/>
      <c r="K64" s="150" t="s">
        <v>17</v>
      </c>
      <c r="L64" s="151"/>
      <c r="M64" s="152"/>
      <c r="N64" s="162">
        <f>COUNTIF(I4:O63,"E")</f>
        <v>20</v>
      </c>
      <c r="O64" s="163"/>
    </row>
    <row r="65" spans="6:10" ht="3" customHeight="1">
      <c r="F65" s="156"/>
      <c r="G65" s="156"/>
      <c r="H65" s="156"/>
      <c r="I65" s="156"/>
      <c r="J65" s="156"/>
    </row>
    <row r="66" spans="1:15" ht="6.75" customHeight="1">
      <c r="A66" s="109" t="s">
        <v>86</v>
      </c>
      <c r="E66" s="158" t="s">
        <v>28</v>
      </c>
      <c r="F66" s="159"/>
      <c r="G66" s="159"/>
      <c r="H66" s="159"/>
      <c r="I66" s="159"/>
      <c r="J66" s="159"/>
      <c r="K66" s="159"/>
      <c r="L66" s="159"/>
      <c r="M66" s="159"/>
      <c r="N66" s="159"/>
      <c r="O66" s="159"/>
    </row>
    <row r="67" spans="1:15" ht="6.75" customHeight="1">
      <c r="A67" s="88" t="s">
        <v>35</v>
      </c>
      <c r="E67" s="160" t="s">
        <v>101</v>
      </c>
      <c r="F67" s="161"/>
      <c r="G67" s="161"/>
      <c r="H67" s="161"/>
      <c r="I67" s="161"/>
      <c r="J67" s="161"/>
      <c r="K67" s="161"/>
      <c r="L67" s="161"/>
      <c r="M67" s="161"/>
      <c r="N67" s="161"/>
      <c r="O67" s="161"/>
    </row>
    <row r="68" ht="7.5" customHeight="1">
      <c r="A68" s="88" t="s">
        <v>36</v>
      </c>
    </row>
    <row r="69" ht="7.5" customHeight="1">
      <c r="A69" s="88" t="s">
        <v>37</v>
      </c>
    </row>
  </sheetData>
  <sheetProtection/>
  <mergeCells count="91">
    <mergeCell ref="B40:B41"/>
    <mergeCell ref="B49:B50"/>
    <mergeCell ref="A21:B21"/>
    <mergeCell ref="A44:A46"/>
    <mergeCell ref="A49:A51"/>
    <mergeCell ref="A22:O22"/>
    <mergeCell ref="A25:A33"/>
    <mergeCell ref="K25:K27"/>
    <mergeCell ref="L25:L27"/>
    <mergeCell ref="B29:B32"/>
    <mergeCell ref="A17:B17"/>
    <mergeCell ref="C17:O17"/>
    <mergeCell ref="C15:O15"/>
    <mergeCell ref="C19:O19"/>
    <mergeCell ref="C14:O14"/>
    <mergeCell ref="C18:O18"/>
    <mergeCell ref="C21:O21"/>
    <mergeCell ref="C11:O11"/>
    <mergeCell ref="C20:O20"/>
    <mergeCell ref="A5:B5"/>
    <mergeCell ref="C9:O9"/>
    <mergeCell ref="C10:O10"/>
    <mergeCell ref="C13:O13"/>
    <mergeCell ref="O25:O27"/>
    <mergeCell ref="G25:G27"/>
    <mergeCell ref="A1:O1"/>
    <mergeCell ref="A2:O2"/>
    <mergeCell ref="A3:O3"/>
    <mergeCell ref="C12:O12"/>
    <mergeCell ref="C5:O5"/>
    <mergeCell ref="C7:O7"/>
    <mergeCell ref="C6:O6"/>
    <mergeCell ref="C8:O8"/>
    <mergeCell ref="A57:A58"/>
    <mergeCell ref="F63:G63"/>
    <mergeCell ref="F64:G64"/>
    <mergeCell ref="M23:O23"/>
    <mergeCell ref="G23:I23"/>
    <mergeCell ref="O38:O39"/>
    <mergeCell ref="K38:K39"/>
    <mergeCell ref="L38:L39"/>
    <mergeCell ref="M38:M39"/>
    <mergeCell ref="N38:N39"/>
    <mergeCell ref="J23:L23"/>
    <mergeCell ref="E25:E27"/>
    <mergeCell ref="F25:F27"/>
    <mergeCell ref="H63:I63"/>
    <mergeCell ref="G38:G39"/>
    <mergeCell ref="E38:E39"/>
    <mergeCell ref="F38:F39"/>
    <mergeCell ref="E30:E32"/>
    <mergeCell ref="D25:D28"/>
    <mergeCell ref="I25:I27"/>
    <mergeCell ref="H25:H27"/>
    <mergeCell ref="B25:B28"/>
    <mergeCell ref="C25:C28"/>
    <mergeCell ref="C36:C37"/>
    <mergeCell ref="D36:D37"/>
    <mergeCell ref="B38:B39"/>
    <mergeCell ref="B36:B37"/>
    <mergeCell ref="D38:D39"/>
    <mergeCell ref="A64:E64"/>
    <mergeCell ref="A36:A41"/>
    <mergeCell ref="C38:C39"/>
    <mergeCell ref="N25:N27"/>
    <mergeCell ref="J25:J27"/>
    <mergeCell ref="M25:M27"/>
    <mergeCell ref="C30:C32"/>
    <mergeCell ref="I38:I39"/>
    <mergeCell ref="J38:J39"/>
    <mergeCell ref="H38:H39"/>
    <mergeCell ref="N30:N32"/>
    <mergeCell ref="E66:O66"/>
    <mergeCell ref="E67:O67"/>
    <mergeCell ref="N64:O64"/>
    <mergeCell ref="N63:O63"/>
    <mergeCell ref="K63:M63"/>
    <mergeCell ref="K64:M64"/>
    <mergeCell ref="A63:E63"/>
    <mergeCell ref="F65:J65"/>
    <mergeCell ref="H64:I64"/>
    <mergeCell ref="D30:D32"/>
    <mergeCell ref="F30:F32"/>
    <mergeCell ref="G30:G32"/>
    <mergeCell ref="O30:O32"/>
    <mergeCell ref="H30:H32"/>
    <mergeCell ref="I30:I32"/>
    <mergeCell ref="J30:J32"/>
    <mergeCell ref="K30:K32"/>
    <mergeCell ref="L30:L32"/>
    <mergeCell ref="M30:M32"/>
  </mergeCells>
  <printOptions/>
  <pageMargins left="0.3937007874015748" right="0.3937007874015748" top="0.5905511811023623" bottom="0.5905511811023623" header="0.3937007874015748" footer="0.3937007874015748"/>
  <pageSetup firstPageNumber="1" useFirstPageNumber="1" horizontalDpi="300" verticalDpi="300" orientation="portrait" paperSize="9" scale="90"/>
  <headerFooter alignWithMargins="0">
    <oddHeader>&amp;L&amp;"Verdana,Grassetto"&amp;7Conservatorio di Musica "G. F. Ghedini"  di Cuneo&amp;C&amp;"Verdana,Grassetto"&amp;7DCPL 10&amp;R&amp;"Verdana,Grassetto"&amp;7CHITARRA JAZZ</oddHeader>
    <oddFooter>&amp;C&amp;"Verdana,Normale"&amp;8 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</dc:creator>
  <cp:keywords/>
  <dc:description/>
  <cp:lastModifiedBy>Paolo Manzo</cp:lastModifiedBy>
  <cp:lastPrinted>2010-08-06T09:54:58Z</cp:lastPrinted>
  <dcterms:created xsi:type="dcterms:W3CDTF">2010-01-23T13:23:17Z</dcterms:created>
  <dcterms:modified xsi:type="dcterms:W3CDTF">2010-03-07T09:04:39Z</dcterms:modified>
  <cp:category/>
  <cp:version/>
  <cp:contentType/>
  <cp:contentStatus/>
</cp:coreProperties>
</file>